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חוברת_עבודה_זו"/>
  <mc:AlternateContent xmlns:mc="http://schemas.openxmlformats.org/markup-compatibility/2006">
    <mc:Choice Requires="x15">
      <x15ac:absPath xmlns:x15ac="http://schemas.microsoft.com/office/spreadsheetml/2010/11/ac" url="\\Hwrgfs01\vol1\APPS\NETIVOT\HarelPensia\מטה - יונית\מחלקת מידע ואנליזה\אנליזה\מחשבונים לפי תקרות\2026\"/>
    </mc:Choice>
  </mc:AlternateContent>
  <xr:revisionPtr revIDLastSave="0" documentId="13_ncr:1_{F4C948A1-43B6-4B67-B3D4-F8F5932363A7}" xr6:coauthVersionLast="47" xr6:coauthVersionMax="47" xr10:uidLastSave="{00000000-0000-0000-0000-000000000000}"/>
  <bookViews>
    <workbookView xWindow="-120" yWindow="-120" windowWidth="29040" windowHeight="15720" xr2:uid="{00000000-000D-0000-FFFF-FFFF00000000}"/>
  </bookViews>
  <sheets>
    <sheet name="גיליון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14" i="1" l="1"/>
  <c r="I7" i="1"/>
  <c r="I16" i="1" s="1"/>
  <c r="I12" i="1" l="1"/>
  <c r="I13" i="1"/>
  <c r="D12" i="1" s="1"/>
  <c r="C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גדי רפאלי</author>
  </authors>
  <commentList>
    <comment ref="D5" authorId="0" shapeId="0" xr:uid="{00000000-0006-0000-0000-000001000000}">
      <text>
        <r>
          <rPr>
            <b/>
            <sz val="10"/>
            <color indexed="81"/>
            <rFont val="Arial"/>
            <family val="2"/>
          </rPr>
          <t>בעוד כמה שנים תרצה למשוך את הכסף שאתה חוסך?</t>
        </r>
      </text>
    </comment>
    <comment ref="D7" authorId="0" shapeId="0" xr:uid="{00000000-0006-0000-0000-000002000000}">
      <text>
        <r>
          <rPr>
            <b/>
            <sz val="10"/>
            <color indexed="81"/>
            <rFont val="Arial"/>
            <family val="2"/>
            <scheme val="minor"/>
          </rPr>
          <t>יש לבחור באחת מהאפשרויות: הפקדה אחת בתחילת השנה או הפקדה בכל חודש.</t>
        </r>
      </text>
    </comment>
    <comment ref="D9" authorId="0" shapeId="0" xr:uid="{00000000-0006-0000-0000-000003000000}">
      <text>
        <r>
          <rPr>
            <b/>
            <sz val="10"/>
            <color indexed="81"/>
            <rFont val="Arial"/>
            <family val="2"/>
          </rPr>
          <t>סכום ההפקדה השנתית המקסימלי הנו:
83,641.09 ₪, לכן בהפקדה חודשית סכום
ההפקדה המקסימלי הנו 6,970.09 ₪.</t>
        </r>
      </text>
    </comment>
  </commentList>
</comments>
</file>

<file path=xl/sharedStrings.xml><?xml version="1.0" encoding="utf-8"?>
<sst xmlns="http://schemas.openxmlformats.org/spreadsheetml/2006/main" count="19" uniqueCount="18">
  <si>
    <t>כמה שנים תרצה לחסוך?</t>
  </si>
  <si>
    <t>כמה הפקדות תרצה לבצע בשנה?</t>
  </si>
  <si>
    <t>הפקדה בתחילת כל חודש (12 הפקדות)</t>
  </si>
  <si>
    <t>הפקדות:</t>
  </si>
  <si>
    <t>נתונים:</t>
  </si>
  <si>
    <t>הפקדה מקסימלית אפשרית:</t>
  </si>
  <si>
    <t>הפקדה מינימלית אפשרית:</t>
  </si>
  <si>
    <t>ריבית שנתית:</t>
  </si>
  <si>
    <t>מספר ההפקדות הכולל:</t>
  </si>
  <si>
    <t>מספר ההפקדות לשנה:</t>
  </si>
  <si>
    <t>סכום ההפקדה:</t>
  </si>
  <si>
    <t>ריבית לחישוב:</t>
  </si>
  <si>
    <t>ערך נוכחי:</t>
  </si>
  <si>
    <t>מועד התשלומים:</t>
  </si>
  <si>
    <t>יתרת הכספים בתום תקופת החיסכון:</t>
  </si>
  <si>
    <t>הפקדה אחת בתחילת כל שנה</t>
  </si>
  <si>
    <r>
      <rPr>
        <b/>
        <u/>
        <sz val="9"/>
        <color indexed="56"/>
        <rFont val="ProtocolHarel"/>
      </rPr>
      <t>הערות:</t>
    </r>
    <r>
      <rPr>
        <b/>
        <sz val="9"/>
        <color indexed="56"/>
        <rFont val="ProtocolHarel"/>
      </rPr>
      <t xml:space="preserve">
- החישוב נעשה בהנחת תשואה שנתית ברוטו של 4% ובניכוי דמי ניהול בשיעור שנתי של 1.05% מהצבירה. 
- בהנחה של הפקדות רציפות לאורך כל התקופה.
- יתרת החיסכון הצפויה מהווה הערכה בלבד ומבוססת על ההנחות והנתונים המצוינים לעיל. החישוב בפועל יבוצע על בסיס הנתונים האישיים של כל עמית ובהתאם למועדי ההפקדה והמשיכה בפועל. בכל מקרה של סטייה באחת או יותר מההנחות או שוני בנתונים עשויה להיות יתרת החיסכון שונה מהמצוין.
- אין בתשואה המצוינת כדי להצביע על תשואות שיוצגו בעתיד.
- מחשבון זה הינו להמחשה בלבד ואינו מהווה תחליף לייעוץ פנסיוני מקצועי המבוסס על המאפיינים והצרכים המיוחדים לכל אדם.</t>
    </r>
  </si>
  <si>
    <t>מחשבון תחזית חיסכון בקופת גמל להשקעה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</si>
</sst>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6" x14ac:knownFonts="1">
    <font>
      <sz val="11"/>
      <color theme="1"/>
      <name val="Arial"/>
      <family val="2"/>
      <charset val="177"/>
      <scheme val="minor"/>
    </font>
    <font>
      <b/>
      <sz val="10"/>
      <color indexed="81"/>
      <name val="Arial"/>
      <family val="2"/>
    </font>
    <font>
      <b/>
      <sz val="9"/>
      <color indexed="56"/>
      <name val="Arial"/>
      <family val="2"/>
    </font>
    <font>
      <sz val="11"/>
      <color theme="0"/>
      <name val="Arial"/>
      <family val="2"/>
      <charset val="177"/>
      <scheme val="minor"/>
    </font>
    <font>
      <sz val="14"/>
      <color theme="0"/>
      <name val="Arial"/>
      <family val="2"/>
      <charset val="177"/>
      <scheme val="minor"/>
    </font>
    <font>
      <b/>
      <u/>
      <sz val="12"/>
      <color rgb="FF002060"/>
      <name val="Arial"/>
      <family val="2"/>
      <scheme val="minor"/>
    </font>
    <font>
      <sz val="14"/>
      <color rgb="FF0B3471"/>
      <name val="Arial"/>
      <family val="2"/>
      <scheme val="minor"/>
    </font>
    <font>
      <sz val="14"/>
      <color rgb="FF0B3471"/>
      <name val="Arial"/>
      <family val="2"/>
      <charset val="177"/>
      <scheme val="minor"/>
    </font>
    <font>
      <sz val="14"/>
      <color rgb="FF00B050"/>
      <name val="Arial"/>
      <family val="2"/>
      <charset val="177"/>
      <scheme val="minor"/>
    </font>
    <font>
      <b/>
      <sz val="10"/>
      <color indexed="81"/>
      <name val="Arial"/>
      <family val="2"/>
      <scheme val="minor"/>
    </font>
    <font>
      <sz val="11"/>
      <color theme="0"/>
      <name val="ProtocolHarel"/>
    </font>
    <font>
      <sz val="11"/>
      <color theme="1"/>
      <name val="ProtocolHarel"/>
    </font>
    <font>
      <sz val="11"/>
      <color rgb="FFFF0000"/>
      <name val="ProtocolHarel"/>
    </font>
    <font>
      <b/>
      <sz val="9"/>
      <color indexed="56"/>
      <name val="ProtocolHarel"/>
    </font>
    <font>
      <b/>
      <u/>
      <sz val="9"/>
      <color indexed="56"/>
      <name val="ProtocolHarel"/>
    </font>
    <font>
      <sz val="11"/>
      <color rgb="FFFF0000"/>
      <name val="Arial"/>
      <family val="2"/>
      <charset val="177"/>
      <scheme val="minor"/>
    </font>
  </fonts>
  <fills count="5">
    <fill>
      <patternFill patternType="none"/>
    </fill>
    <fill>
      <patternFill patternType="gray125"/>
    </fill>
    <fill>
      <patternFill patternType="solid">
        <fgColor rgb="FF0B3471"/>
        <bgColor indexed="64"/>
      </patternFill>
    </fill>
    <fill>
      <patternFill patternType="solid">
        <fgColor theme="0"/>
        <bgColor indexed="64"/>
      </patternFill>
    </fill>
    <fill>
      <patternFill patternType="solid">
        <fgColor theme="7" tint="0.59999389629810485"/>
        <bgColor indexed="64"/>
      </patternFill>
    </fill>
  </fills>
  <borders count="10">
    <border>
      <left/>
      <right/>
      <top/>
      <bottom/>
      <diagonal/>
    </border>
    <border>
      <left/>
      <right/>
      <top/>
      <bottom style="medium">
        <color rgb="FF0B3471"/>
      </bottom>
      <diagonal/>
    </border>
    <border>
      <left style="medium">
        <color rgb="FFFFC20E"/>
      </left>
      <right style="medium">
        <color rgb="FFFFC20E"/>
      </right>
      <top style="medium">
        <color rgb="FFFFC20E"/>
      </top>
      <bottom style="medium">
        <color rgb="FFFFC20E"/>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rgb="FF0B3471"/>
      </bottom>
      <diagonal/>
    </border>
    <border>
      <left/>
      <right style="thin">
        <color rgb="FF002060"/>
      </right>
      <top style="medium">
        <color indexed="64"/>
      </top>
      <bottom/>
      <diagonal/>
    </border>
    <border>
      <left/>
      <right style="thin">
        <color rgb="FF002060"/>
      </right>
      <top/>
      <bottom/>
      <diagonal/>
    </border>
    <border>
      <left/>
      <right style="thin">
        <color rgb="FF002060"/>
      </right>
      <top/>
      <bottom style="medium">
        <color rgb="FF0B3471"/>
      </bottom>
      <diagonal/>
    </border>
  </borders>
  <cellStyleXfs count="1">
    <xf numFmtId="0" fontId="0" fillId="0" borderId="0"/>
  </cellStyleXfs>
  <cellXfs count="29">
    <xf numFmtId="0" fontId="0" fillId="0" borderId="0" xfId="0"/>
    <xf numFmtId="1" fontId="4" fillId="2" borderId="0" xfId="0" applyNumberFormat="1" applyFont="1" applyFill="1" applyAlignment="1" applyProtection="1">
      <alignment horizontal="right" vertical="center"/>
      <protection locked="0"/>
    </xf>
    <xf numFmtId="0" fontId="3" fillId="3" borderId="0" xfId="0" applyFont="1" applyFill="1"/>
    <xf numFmtId="0" fontId="0" fillId="3" borderId="0" xfId="0" applyFill="1"/>
    <xf numFmtId="0" fontId="5" fillId="3" borderId="0" xfId="0" applyFont="1" applyFill="1"/>
    <xf numFmtId="0" fontId="6" fillId="3" borderId="0" xfId="0" applyFont="1" applyFill="1" applyAlignment="1">
      <alignment horizontal="right" vertical="center"/>
    </xf>
    <xf numFmtId="0" fontId="7" fillId="3" borderId="0" xfId="0" applyFont="1" applyFill="1" applyAlignment="1">
      <alignment horizontal="right" vertical="center"/>
    </xf>
    <xf numFmtId="0" fontId="4" fillId="3" borderId="0" xfId="0" applyFont="1" applyFill="1" applyAlignment="1">
      <alignment horizontal="right" vertical="center"/>
    </xf>
    <xf numFmtId="0" fontId="0" fillId="3" borderId="1" xfId="0" applyFill="1" applyBorder="1"/>
    <xf numFmtId="164" fontId="8" fillId="4" borderId="2" xfId="0" applyNumberFormat="1" applyFont="1" applyFill="1" applyBorder="1" applyAlignment="1">
      <alignment horizontal="right" vertical="center"/>
    </xf>
    <xf numFmtId="164" fontId="4" fillId="2" borderId="0" xfId="0" applyNumberFormat="1" applyFont="1" applyFill="1" applyAlignment="1" applyProtection="1">
      <alignment horizontal="right" vertical="center"/>
      <protection locked="0"/>
    </xf>
    <xf numFmtId="4" fontId="7" fillId="3" borderId="0" xfId="0" applyNumberFormat="1" applyFont="1" applyFill="1" applyAlignment="1">
      <alignment horizontal="right" vertical="center"/>
    </xf>
    <xf numFmtId="2" fontId="7" fillId="3" borderId="0" xfId="0" applyNumberFormat="1" applyFont="1" applyFill="1" applyAlignment="1">
      <alignment horizontal="right" vertic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10" fillId="3" borderId="0" xfId="0" applyFont="1" applyFill="1"/>
    <xf numFmtId="0" fontId="11" fillId="3" borderId="0" xfId="0" applyFont="1" applyFill="1"/>
    <xf numFmtId="0" fontId="12" fillId="3" borderId="0" xfId="0" applyFont="1" applyFill="1"/>
    <xf numFmtId="9" fontId="10" fillId="3" borderId="0" xfId="0" applyNumberFormat="1" applyFont="1" applyFill="1"/>
    <xf numFmtId="165" fontId="10" fillId="3" borderId="0" xfId="0" applyNumberFormat="1" applyFont="1" applyFill="1"/>
    <xf numFmtId="164" fontId="10" fillId="3" borderId="0" xfId="0" applyNumberFormat="1" applyFont="1" applyFill="1"/>
    <xf numFmtId="0" fontId="15" fillId="3" borderId="0" xfId="0" applyFont="1" applyFill="1"/>
    <xf numFmtId="0" fontId="2" fillId="3" borderId="0" xfId="0" applyFont="1" applyFill="1" applyAlignment="1">
      <alignment horizontal="right" vertical="center" wrapText="1" readingOrder="2"/>
    </xf>
    <xf numFmtId="0" fontId="0" fillId="0" borderId="0" xfId="0" applyAlignment="1">
      <alignment horizontal="right" vertical="center" wrapText="1" readingOrder="2"/>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1676400</xdr:colOff>
      <xdr:row>14</xdr:row>
      <xdr:rowOff>161925</xdr:rowOff>
    </xdr:from>
    <xdr:to>
      <xdr:col>4</xdr:col>
      <xdr:colOff>114300</xdr:colOff>
      <xdr:row>14</xdr:row>
      <xdr:rowOff>742950</xdr:rowOff>
    </xdr:to>
    <xdr:pic>
      <xdr:nvPicPr>
        <xdr:cNvPr id="1113" name="תמונה 2">
          <a:extLst>
            <a:ext uri="{FF2B5EF4-FFF2-40B4-BE49-F238E27FC236}">
              <a16:creationId xmlns:a16="http://schemas.microsoft.com/office/drawing/2014/main" id="{7758AC94-593D-4E88-8237-BB28675619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64775" y="4810125"/>
          <a:ext cx="1238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IV54"/>
  <sheetViews>
    <sheetView rightToLeft="1" tabSelected="1" zoomScaleNormal="100" workbookViewId="0">
      <selection activeCell="D9" sqref="D9"/>
    </sheetView>
  </sheetViews>
  <sheetFormatPr defaultColWidth="0" defaultRowHeight="14.25" zeroHeight="1" x14ac:dyDescent="0.2"/>
  <cols>
    <col min="1" max="1" width="5.875" style="2" customWidth="1"/>
    <col min="2" max="2" width="3" style="3" customWidth="1"/>
    <col min="3" max="3" width="34.75" style="3" customWidth="1"/>
    <col min="4" max="4" width="36.75" style="3" customWidth="1"/>
    <col min="5" max="5" width="5.125" style="3" customWidth="1"/>
    <col min="6" max="6" width="5.875" style="26" customWidth="1"/>
    <col min="7" max="7" width="5.125" style="26" hidden="1"/>
    <col min="8" max="8" width="21" style="26" hidden="1"/>
    <col min="9" max="9" width="8.875" style="26" hidden="1"/>
    <col min="10" max="10" width="29.25" style="26" hidden="1"/>
    <col min="11" max="24" width="5.125" style="26" hidden="1"/>
    <col min="25" max="256" width="5.125" style="3" hidden="1"/>
    <col min="257" max="16384" width="9" style="3" hidden="1"/>
  </cols>
  <sheetData>
    <row r="1" spans="1:35" s="21" customFormat="1" ht="20.25" customHeight="1" thickBot="1" x14ac:dyDescent="0.25">
      <c r="A1" s="2"/>
      <c r="F1" s="26"/>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35" s="21" customFormat="1" x14ac:dyDescent="0.2">
      <c r="A2" s="2"/>
      <c r="B2" s="13"/>
      <c r="C2" s="14"/>
      <c r="D2" s="14"/>
      <c r="E2" s="17"/>
      <c r="F2" s="26"/>
      <c r="G2" s="20"/>
      <c r="H2" s="20"/>
      <c r="I2" s="20"/>
      <c r="J2" s="20"/>
      <c r="K2" s="20"/>
      <c r="L2" s="20"/>
      <c r="M2" s="20"/>
      <c r="N2" s="20"/>
      <c r="O2" s="22"/>
      <c r="P2" s="22"/>
      <c r="Q2" s="22"/>
      <c r="R2" s="22"/>
      <c r="S2" s="22"/>
      <c r="T2" s="22"/>
      <c r="U2" s="22"/>
      <c r="V2" s="22"/>
      <c r="W2" s="22"/>
      <c r="X2" s="22"/>
      <c r="Y2" s="22"/>
      <c r="Z2" s="22"/>
      <c r="AA2" s="22"/>
      <c r="AB2" s="22"/>
      <c r="AC2" s="22"/>
      <c r="AD2" s="22"/>
      <c r="AE2" s="22"/>
      <c r="AF2" s="22"/>
      <c r="AG2" s="22"/>
      <c r="AH2" s="22"/>
      <c r="AI2" s="22"/>
    </row>
    <row r="3" spans="1:35" s="21" customFormat="1" ht="15.75" x14ac:dyDescent="0.25">
      <c r="A3" s="2"/>
      <c r="B3" s="15"/>
      <c r="C3" s="4" t="s">
        <v>17</v>
      </c>
      <c r="D3" s="3"/>
      <c r="E3" s="18"/>
      <c r="F3" s="26"/>
      <c r="G3" s="20"/>
      <c r="H3" s="20"/>
      <c r="I3" s="20"/>
      <c r="J3" s="20"/>
      <c r="K3" s="20"/>
      <c r="L3" s="20"/>
      <c r="M3" s="20"/>
      <c r="N3" s="20"/>
      <c r="O3" s="22"/>
      <c r="P3" s="22"/>
      <c r="Q3" s="22"/>
      <c r="R3" s="22"/>
      <c r="S3" s="22"/>
      <c r="T3" s="22"/>
      <c r="U3" s="22"/>
      <c r="V3" s="22"/>
      <c r="W3" s="22"/>
      <c r="X3" s="22"/>
      <c r="Y3" s="22"/>
      <c r="Z3" s="22"/>
      <c r="AA3" s="22"/>
      <c r="AB3" s="22"/>
      <c r="AC3" s="22"/>
      <c r="AD3" s="22"/>
      <c r="AE3" s="22"/>
      <c r="AF3" s="22"/>
      <c r="AG3" s="22"/>
      <c r="AH3" s="22"/>
      <c r="AI3" s="22"/>
    </row>
    <row r="4" spans="1:35" s="21" customFormat="1" ht="19.5" customHeight="1" x14ac:dyDescent="0.2">
      <c r="A4" s="2"/>
      <c r="B4" s="15"/>
      <c r="C4" s="5"/>
      <c r="D4" s="6"/>
      <c r="E4" s="18"/>
      <c r="F4" s="26"/>
      <c r="G4" s="20"/>
      <c r="H4" s="20"/>
      <c r="I4" s="20"/>
      <c r="J4" s="20"/>
      <c r="K4" s="20"/>
      <c r="L4" s="20"/>
      <c r="M4" s="20"/>
      <c r="N4" s="20"/>
      <c r="O4" s="22"/>
      <c r="P4" s="22"/>
      <c r="Q4" s="22"/>
      <c r="R4" s="22"/>
      <c r="S4" s="22"/>
      <c r="T4" s="22"/>
      <c r="U4" s="22"/>
      <c r="V4" s="22"/>
      <c r="W4" s="22"/>
      <c r="X4" s="22"/>
      <c r="Y4" s="22"/>
      <c r="Z4" s="22"/>
      <c r="AA4" s="22"/>
      <c r="AB4" s="22"/>
      <c r="AC4" s="22"/>
      <c r="AD4" s="22"/>
      <c r="AE4" s="22"/>
      <c r="AF4" s="22"/>
      <c r="AG4" s="22"/>
      <c r="AH4" s="22"/>
      <c r="AI4" s="22"/>
    </row>
    <row r="5" spans="1:35" s="21" customFormat="1" ht="19.5" customHeight="1" x14ac:dyDescent="0.2">
      <c r="A5" s="2"/>
      <c r="B5" s="15"/>
      <c r="C5" s="5" t="s">
        <v>0</v>
      </c>
      <c r="D5" s="1">
        <v>5</v>
      </c>
      <c r="E5" s="18"/>
      <c r="F5" s="26"/>
      <c r="G5" s="20"/>
      <c r="H5" s="23"/>
      <c r="I5" s="20"/>
      <c r="J5" s="20"/>
      <c r="K5" s="20"/>
      <c r="L5" s="20"/>
      <c r="M5" s="20"/>
      <c r="N5" s="20"/>
      <c r="O5" s="22"/>
      <c r="P5" s="22"/>
      <c r="Q5" s="22"/>
      <c r="R5" s="22"/>
      <c r="S5" s="22"/>
      <c r="T5" s="22"/>
      <c r="U5" s="22"/>
      <c r="V5" s="22"/>
      <c r="W5" s="22"/>
      <c r="X5" s="22"/>
      <c r="Y5" s="22"/>
      <c r="Z5" s="22"/>
      <c r="AA5" s="22"/>
      <c r="AB5" s="22"/>
      <c r="AC5" s="22"/>
      <c r="AD5" s="22"/>
      <c r="AE5" s="22"/>
      <c r="AF5" s="22"/>
      <c r="AG5" s="22"/>
      <c r="AH5" s="22"/>
      <c r="AI5" s="22"/>
    </row>
    <row r="6" spans="1:35" s="21" customFormat="1" ht="19.5" customHeight="1" x14ac:dyDescent="0.2">
      <c r="A6" s="2"/>
      <c r="B6" s="15"/>
      <c r="C6" s="5"/>
      <c r="D6" s="7"/>
      <c r="E6" s="18"/>
      <c r="F6" s="26"/>
      <c r="G6" s="20"/>
      <c r="H6" s="23"/>
      <c r="I6" s="20" t="s">
        <v>4</v>
      </c>
      <c r="J6" s="20" t="s">
        <v>3</v>
      </c>
      <c r="K6" s="20"/>
      <c r="L6" s="20"/>
      <c r="M6" s="20"/>
      <c r="N6" s="20"/>
      <c r="O6" s="22"/>
      <c r="P6" s="22"/>
      <c r="Q6" s="22"/>
      <c r="R6" s="22"/>
      <c r="S6" s="22"/>
      <c r="T6" s="22"/>
      <c r="U6" s="22"/>
      <c r="V6" s="22"/>
      <c r="W6" s="22"/>
      <c r="X6" s="22"/>
      <c r="Y6" s="22"/>
      <c r="Z6" s="22"/>
      <c r="AA6" s="22"/>
      <c r="AB6" s="22"/>
      <c r="AC6" s="22"/>
      <c r="AD6" s="22"/>
      <c r="AE6" s="22"/>
      <c r="AF6" s="22"/>
      <c r="AG6" s="22"/>
      <c r="AH6" s="22"/>
      <c r="AI6" s="22"/>
    </row>
    <row r="7" spans="1:35" s="21" customFormat="1" ht="19.5" customHeight="1" x14ac:dyDescent="0.2">
      <c r="A7" s="2"/>
      <c r="B7" s="15"/>
      <c r="C7" s="5" t="s">
        <v>1</v>
      </c>
      <c r="D7" s="1" t="s">
        <v>2</v>
      </c>
      <c r="E7" s="18"/>
      <c r="F7" s="26"/>
      <c r="G7" s="20"/>
      <c r="H7" s="23" t="s">
        <v>9</v>
      </c>
      <c r="I7" s="20">
        <f>IF(D7=J7,1,(IF(D7=J8,12,0)))</f>
        <v>12</v>
      </c>
      <c r="J7" s="20" t="s">
        <v>15</v>
      </c>
      <c r="K7" s="20"/>
      <c r="L7" s="20"/>
      <c r="M7" s="20"/>
      <c r="N7" s="20"/>
      <c r="O7" s="22"/>
      <c r="P7" s="22"/>
      <c r="Q7" s="22"/>
      <c r="R7" s="22"/>
      <c r="S7" s="22"/>
      <c r="T7" s="22"/>
      <c r="U7" s="22"/>
      <c r="V7" s="22"/>
      <c r="W7" s="22"/>
      <c r="X7" s="22"/>
      <c r="Y7" s="22"/>
      <c r="Z7" s="22"/>
      <c r="AA7" s="22"/>
      <c r="AB7" s="22"/>
      <c r="AC7" s="22"/>
      <c r="AD7" s="22"/>
      <c r="AE7" s="22"/>
      <c r="AF7" s="22"/>
      <c r="AG7" s="22"/>
      <c r="AH7" s="22"/>
      <c r="AI7" s="22"/>
    </row>
    <row r="8" spans="1:35" s="21" customFormat="1" ht="19.5" customHeight="1" x14ac:dyDescent="0.2">
      <c r="A8" s="2"/>
      <c r="B8" s="15"/>
      <c r="C8" s="5"/>
      <c r="D8" s="6"/>
      <c r="E8" s="18"/>
      <c r="F8" s="26"/>
      <c r="G8" s="20"/>
      <c r="H8" s="23"/>
      <c r="I8" s="20"/>
      <c r="J8" s="20" t="s">
        <v>2</v>
      </c>
      <c r="K8" s="20"/>
      <c r="L8" s="20"/>
      <c r="M8" s="20"/>
      <c r="N8" s="20"/>
      <c r="O8" s="22"/>
      <c r="P8" s="22"/>
      <c r="Q8" s="22"/>
      <c r="R8" s="22"/>
      <c r="S8" s="22"/>
      <c r="T8" s="22"/>
      <c r="U8" s="22"/>
      <c r="V8" s="22"/>
      <c r="W8" s="22"/>
      <c r="X8" s="22"/>
      <c r="Y8" s="22"/>
      <c r="Z8" s="22"/>
      <c r="AA8" s="22"/>
      <c r="AB8" s="22"/>
      <c r="AC8" s="22"/>
      <c r="AD8" s="22"/>
      <c r="AE8" s="22"/>
      <c r="AF8" s="22"/>
      <c r="AG8" s="22"/>
      <c r="AH8" s="22"/>
      <c r="AI8" s="22"/>
    </row>
    <row r="9" spans="1:35" s="21" customFormat="1" ht="19.5" customHeight="1" x14ac:dyDescent="0.2">
      <c r="A9" s="2"/>
      <c r="B9" s="15"/>
      <c r="C9" s="5" t="str">
        <f>IF(I7=1,"כמה תרצה להפקיד בכל שנה?",IF(I7=12,"כמה תרצה להפקיד בכל חודש?","כמה תרצה להפקיד?"))</f>
        <v>כמה תרצה להפקיד בכל חודש?</v>
      </c>
      <c r="D9" s="10">
        <v>500</v>
      </c>
      <c r="E9" s="18"/>
      <c r="F9" s="26"/>
      <c r="G9" s="20"/>
      <c r="H9" s="23" t="s">
        <v>5</v>
      </c>
      <c r="I9" s="24">
        <f>IF(D7=J7,83641.09,(IF(D7=J8,83641.09/12,0)))</f>
        <v>6970.0908333333327</v>
      </c>
      <c r="J9" s="25"/>
      <c r="K9" s="20"/>
      <c r="L9" s="20"/>
      <c r="M9" s="20"/>
      <c r="N9" s="20"/>
      <c r="O9" s="22"/>
      <c r="P9" s="22"/>
      <c r="Q9" s="22"/>
      <c r="R9" s="22"/>
      <c r="S9" s="22"/>
      <c r="T9" s="22"/>
      <c r="U9" s="22"/>
      <c r="V9" s="22"/>
      <c r="W9" s="22"/>
      <c r="X9" s="22"/>
      <c r="Y9" s="22"/>
      <c r="Z9" s="22"/>
      <c r="AA9" s="22"/>
      <c r="AB9" s="22"/>
      <c r="AC9" s="22"/>
      <c r="AD9" s="22"/>
      <c r="AE9" s="22"/>
      <c r="AF9" s="22"/>
      <c r="AG9" s="22"/>
      <c r="AH9" s="22"/>
      <c r="AI9" s="22"/>
    </row>
    <row r="10" spans="1:35" s="21" customFormat="1" ht="19.5" customHeight="1" x14ac:dyDescent="0.2">
      <c r="A10" s="2"/>
      <c r="B10" s="15"/>
      <c r="C10" s="5"/>
      <c r="D10" s="11"/>
      <c r="E10" s="18"/>
      <c r="F10" s="26"/>
      <c r="G10" s="20"/>
      <c r="H10" s="23" t="s">
        <v>6</v>
      </c>
      <c r="I10" s="24">
        <v>200</v>
      </c>
      <c r="J10" s="20"/>
      <c r="K10" s="20"/>
      <c r="L10" s="20"/>
      <c r="M10" s="20"/>
      <c r="N10" s="20"/>
      <c r="O10" s="22"/>
      <c r="P10" s="22"/>
      <c r="Q10" s="22"/>
      <c r="R10" s="22"/>
      <c r="S10" s="22"/>
      <c r="T10" s="22"/>
      <c r="U10" s="22"/>
      <c r="V10" s="22"/>
      <c r="W10" s="22"/>
      <c r="X10" s="22"/>
      <c r="Y10" s="22"/>
      <c r="Z10" s="22"/>
      <c r="AA10" s="22"/>
      <c r="AB10" s="22"/>
      <c r="AC10" s="22"/>
      <c r="AD10" s="22"/>
      <c r="AE10" s="22"/>
      <c r="AF10" s="22"/>
      <c r="AG10" s="22"/>
      <c r="AH10" s="22"/>
      <c r="AI10" s="22"/>
    </row>
    <row r="11" spans="1:35" s="21" customFormat="1" ht="19.5" customHeight="1" thickBot="1" x14ac:dyDescent="0.25">
      <c r="A11" s="2"/>
      <c r="B11" s="15"/>
      <c r="C11" s="5"/>
      <c r="D11" s="12"/>
      <c r="E11" s="18"/>
      <c r="F11" s="26"/>
      <c r="G11" s="20"/>
      <c r="H11" s="23" t="s">
        <v>7</v>
      </c>
      <c r="I11" s="23">
        <v>0.03</v>
      </c>
      <c r="J11" s="20"/>
      <c r="K11" s="20"/>
      <c r="L11" s="20"/>
      <c r="M11" s="20"/>
      <c r="N11" s="20"/>
      <c r="O11" s="22"/>
      <c r="P11" s="22"/>
      <c r="Q11" s="22"/>
      <c r="R11" s="22"/>
      <c r="S11" s="22"/>
      <c r="T11" s="22"/>
      <c r="U11" s="22"/>
      <c r="V11" s="22"/>
      <c r="W11" s="22"/>
      <c r="X11" s="22"/>
      <c r="Y11" s="22"/>
      <c r="Z11" s="22"/>
      <c r="AA11" s="22"/>
      <c r="AB11" s="22"/>
      <c r="AC11" s="22"/>
      <c r="AD11" s="22"/>
      <c r="AE11" s="22"/>
      <c r="AF11" s="22"/>
      <c r="AG11" s="22"/>
      <c r="AH11" s="22"/>
      <c r="AI11" s="22"/>
    </row>
    <row r="12" spans="1:35" s="21" customFormat="1" ht="19.5" customHeight="1" thickBot="1" x14ac:dyDescent="0.25">
      <c r="A12" s="2"/>
      <c r="B12" s="15"/>
      <c r="C12" s="5" t="s">
        <v>14</v>
      </c>
      <c r="D12" s="9">
        <f>IF(I14=0,"הזן נתונים חוקיים",ROUNDUP(FV(I12,I13,I14,I15,I16)*(-1),0))</f>
        <v>32324</v>
      </c>
      <c r="E12" s="18"/>
      <c r="F12" s="26"/>
      <c r="G12" s="20"/>
      <c r="H12" s="20" t="s">
        <v>11</v>
      </c>
      <c r="I12" s="20">
        <f>IF(I7=12,I11/12,IF(I7=1,I11,"err"))</f>
        <v>2.5000000000000001E-3</v>
      </c>
      <c r="J12" s="20"/>
      <c r="K12" s="20"/>
      <c r="L12" s="20"/>
      <c r="M12" s="20"/>
      <c r="N12" s="20"/>
      <c r="O12" s="22"/>
      <c r="P12" s="22"/>
      <c r="Q12" s="22"/>
      <c r="R12" s="22"/>
      <c r="S12" s="22"/>
      <c r="T12" s="22"/>
      <c r="U12" s="22"/>
      <c r="V12" s="22"/>
      <c r="W12" s="22"/>
      <c r="X12" s="22"/>
      <c r="Y12" s="22"/>
      <c r="Z12" s="22"/>
      <c r="AA12" s="22"/>
      <c r="AB12" s="22"/>
      <c r="AC12" s="22"/>
      <c r="AD12" s="22"/>
      <c r="AE12" s="22"/>
      <c r="AF12" s="22"/>
      <c r="AG12" s="22"/>
      <c r="AH12" s="22"/>
      <c r="AI12" s="22"/>
    </row>
    <row r="13" spans="1:35" s="21" customFormat="1" ht="19.5" customHeight="1" x14ac:dyDescent="0.2">
      <c r="A13" s="2"/>
      <c r="B13" s="15"/>
      <c r="C13" s="3"/>
      <c r="D13" s="3"/>
      <c r="E13" s="18"/>
      <c r="F13" s="26"/>
      <c r="G13" s="20"/>
      <c r="H13" s="20" t="s">
        <v>8</v>
      </c>
      <c r="I13" s="20">
        <f>I7*D5</f>
        <v>60</v>
      </c>
      <c r="J13" s="20"/>
      <c r="K13" s="20"/>
      <c r="L13" s="20"/>
      <c r="M13" s="20"/>
      <c r="N13" s="20"/>
      <c r="O13" s="22"/>
      <c r="P13" s="22"/>
      <c r="Q13" s="22"/>
      <c r="R13" s="22"/>
      <c r="S13" s="22"/>
      <c r="T13" s="22"/>
      <c r="U13" s="22"/>
      <c r="V13" s="22"/>
      <c r="W13" s="22"/>
      <c r="X13" s="22"/>
      <c r="Y13" s="22"/>
      <c r="Z13" s="22"/>
      <c r="AA13" s="22"/>
      <c r="AB13" s="22"/>
      <c r="AC13" s="22"/>
      <c r="AD13" s="22"/>
      <c r="AE13" s="22"/>
      <c r="AF13" s="22"/>
      <c r="AG13" s="22"/>
      <c r="AH13" s="22"/>
      <c r="AI13" s="22"/>
    </row>
    <row r="14" spans="1:35" s="21" customFormat="1" ht="120.75" customHeight="1" x14ac:dyDescent="0.2">
      <c r="A14" s="2"/>
      <c r="B14" s="15"/>
      <c r="C14" s="27" t="s">
        <v>16</v>
      </c>
      <c r="D14" s="28"/>
      <c r="E14" s="18"/>
      <c r="F14" s="26"/>
      <c r="G14" s="20"/>
      <c r="H14" s="20" t="s">
        <v>10</v>
      </c>
      <c r="I14" s="20">
        <f>IF(AND(D9&lt;=I9,D9&gt;=I10),D9,0)</f>
        <v>500</v>
      </c>
      <c r="J14" s="20"/>
      <c r="K14" s="20"/>
      <c r="L14" s="20"/>
      <c r="M14" s="20"/>
      <c r="N14" s="20"/>
      <c r="O14" s="22"/>
      <c r="P14" s="22"/>
      <c r="Q14" s="22"/>
      <c r="R14" s="22"/>
      <c r="S14" s="22"/>
      <c r="T14" s="22"/>
      <c r="U14" s="22"/>
      <c r="V14" s="22"/>
      <c r="W14" s="22"/>
      <c r="X14" s="22"/>
      <c r="Y14" s="22"/>
      <c r="Z14" s="22"/>
      <c r="AA14" s="22"/>
      <c r="AB14" s="22"/>
      <c r="AC14" s="22"/>
      <c r="AD14" s="22"/>
      <c r="AE14" s="22"/>
      <c r="AF14" s="22"/>
      <c r="AG14" s="22"/>
      <c r="AH14" s="22"/>
      <c r="AI14" s="22"/>
    </row>
    <row r="15" spans="1:35" s="21" customFormat="1" ht="69.75" customHeight="1" thickBot="1" x14ac:dyDescent="0.25">
      <c r="A15" s="2"/>
      <c r="B15" s="16"/>
      <c r="C15" s="8"/>
      <c r="D15" s="8"/>
      <c r="E15" s="19"/>
      <c r="F15" s="26"/>
      <c r="G15" s="20"/>
      <c r="H15" s="20" t="s">
        <v>12</v>
      </c>
      <c r="I15" s="20">
        <v>0</v>
      </c>
      <c r="J15" s="20"/>
      <c r="K15" s="20"/>
      <c r="L15" s="20"/>
      <c r="M15" s="20"/>
      <c r="N15" s="20"/>
      <c r="O15" s="22"/>
      <c r="P15" s="22"/>
      <c r="Q15" s="22"/>
      <c r="R15" s="22"/>
      <c r="S15" s="22"/>
      <c r="T15" s="22"/>
      <c r="U15" s="22"/>
      <c r="V15" s="22"/>
      <c r="W15" s="22"/>
      <c r="X15" s="22"/>
      <c r="Y15" s="22"/>
      <c r="Z15" s="22"/>
      <c r="AA15" s="22"/>
      <c r="AB15" s="22"/>
      <c r="AC15" s="22"/>
      <c r="AD15" s="22"/>
      <c r="AE15" s="22"/>
      <c r="AF15" s="22"/>
      <c r="AG15" s="22"/>
      <c r="AH15" s="22"/>
      <c r="AI15" s="22"/>
    </row>
    <row r="16" spans="1:35" s="21" customFormat="1" ht="19.5" customHeight="1" x14ac:dyDescent="0.2">
      <c r="A16" s="2"/>
      <c r="B16" s="3"/>
      <c r="C16" s="3"/>
      <c r="D16" s="3"/>
      <c r="E16" s="3"/>
      <c r="F16" s="26"/>
      <c r="G16" s="20"/>
      <c r="H16" s="20" t="s">
        <v>13</v>
      </c>
      <c r="I16" s="20">
        <f>IF(I7=12,0,IF(I7=1,1,"err"))</f>
        <v>0</v>
      </c>
      <c r="J16" s="20"/>
      <c r="K16" s="20"/>
      <c r="L16" s="20"/>
      <c r="M16" s="20"/>
      <c r="N16" s="20"/>
      <c r="O16" s="22"/>
      <c r="P16" s="22"/>
      <c r="Q16" s="22"/>
      <c r="R16" s="22"/>
      <c r="S16" s="22"/>
      <c r="T16" s="22"/>
      <c r="U16" s="22"/>
      <c r="V16" s="22"/>
      <c r="W16" s="22"/>
      <c r="X16" s="22"/>
    </row>
    <row r="17" spans="4:14" ht="45.75" hidden="1" customHeight="1" x14ac:dyDescent="0.2">
      <c r="D17" s="26"/>
      <c r="E17" s="26"/>
      <c r="G17" s="2"/>
      <c r="H17" s="2"/>
      <c r="I17" s="2"/>
      <c r="J17" s="2"/>
      <c r="K17" s="2"/>
      <c r="L17" s="2"/>
      <c r="M17" s="2"/>
      <c r="N17" s="2"/>
    </row>
    <row r="18" spans="4:14" ht="66.75" hidden="1" customHeight="1" x14ac:dyDescent="0.2">
      <c r="D18" s="26"/>
      <c r="E18" s="26"/>
      <c r="G18" s="2"/>
      <c r="H18" s="2"/>
      <c r="I18" s="2"/>
      <c r="J18" s="2"/>
      <c r="K18" s="2"/>
      <c r="L18" s="2"/>
      <c r="M18" s="2"/>
      <c r="N18" s="2"/>
    </row>
    <row r="19" spans="4:14" hidden="1" x14ac:dyDescent="0.2">
      <c r="D19" s="26"/>
      <c r="E19" s="26"/>
      <c r="G19" s="2"/>
      <c r="H19" s="2"/>
      <c r="I19" s="2"/>
      <c r="J19" s="2"/>
      <c r="K19" s="2"/>
      <c r="L19" s="2"/>
      <c r="M19" s="2"/>
      <c r="N19" s="2"/>
    </row>
    <row r="20" spans="4:14" hidden="1" x14ac:dyDescent="0.2">
      <c r="D20" s="26"/>
      <c r="E20" s="26"/>
      <c r="G20" s="2"/>
      <c r="H20" s="2"/>
      <c r="I20" s="2"/>
      <c r="J20" s="2"/>
      <c r="K20" s="2"/>
      <c r="L20" s="2"/>
      <c r="M20" s="2"/>
      <c r="N20" s="2"/>
    </row>
    <row r="21" spans="4:14" hidden="1" x14ac:dyDescent="0.2">
      <c r="D21" s="26"/>
      <c r="E21" s="26"/>
      <c r="G21" s="2"/>
      <c r="H21" s="2"/>
      <c r="I21" s="2"/>
      <c r="J21" s="2"/>
      <c r="K21" s="2"/>
      <c r="L21" s="2"/>
      <c r="M21" s="2"/>
      <c r="N21" s="2"/>
    </row>
    <row r="22" spans="4:14" hidden="1" x14ac:dyDescent="0.2">
      <c r="D22" s="26"/>
      <c r="E22" s="26"/>
      <c r="G22" s="2"/>
      <c r="H22" s="2"/>
      <c r="I22" s="2"/>
      <c r="J22" s="2"/>
      <c r="K22" s="2"/>
      <c r="L22" s="2"/>
      <c r="M22" s="2"/>
      <c r="N22" s="2"/>
    </row>
    <row r="23" spans="4:14" hidden="1" x14ac:dyDescent="0.2">
      <c r="D23" s="26"/>
      <c r="E23" s="26"/>
      <c r="G23" s="2"/>
      <c r="H23" s="2"/>
      <c r="I23" s="2"/>
      <c r="J23" s="2"/>
      <c r="K23" s="2"/>
      <c r="L23" s="2"/>
      <c r="M23" s="2"/>
      <c r="N23" s="2"/>
    </row>
    <row r="24" spans="4:14" hidden="1" x14ac:dyDescent="0.2">
      <c r="D24" s="26"/>
      <c r="E24" s="26"/>
      <c r="G24" s="2"/>
      <c r="H24" s="2"/>
      <c r="I24" s="2"/>
      <c r="J24" s="2"/>
      <c r="K24" s="2"/>
      <c r="L24" s="2"/>
      <c r="M24" s="2"/>
      <c r="N24" s="2"/>
    </row>
    <row r="25" spans="4:14" hidden="1" x14ac:dyDescent="0.2">
      <c r="D25" s="26"/>
      <c r="E25" s="26"/>
      <c r="G25" s="2"/>
      <c r="H25" s="2"/>
      <c r="I25" s="2"/>
      <c r="J25" s="2"/>
      <c r="K25" s="2"/>
      <c r="L25" s="2"/>
      <c r="M25" s="2"/>
      <c r="N25" s="2"/>
    </row>
    <row r="26" spans="4:14" hidden="1" x14ac:dyDescent="0.2">
      <c r="D26" s="26"/>
      <c r="E26" s="26"/>
      <c r="G26" s="2"/>
      <c r="H26" s="2"/>
      <c r="I26" s="2"/>
      <c r="J26" s="2"/>
      <c r="K26" s="2"/>
      <c r="L26" s="2"/>
      <c r="M26" s="2"/>
      <c r="N26" s="2"/>
    </row>
    <row r="27" spans="4:14" hidden="1" x14ac:dyDescent="0.2">
      <c r="D27" s="26"/>
      <c r="E27" s="26"/>
      <c r="G27" s="2"/>
      <c r="H27" s="2"/>
      <c r="I27" s="2"/>
      <c r="J27" s="2"/>
      <c r="K27" s="2"/>
      <c r="L27" s="2"/>
      <c r="M27" s="2"/>
      <c r="N27" s="2"/>
    </row>
    <row r="28" spans="4:14" hidden="1" x14ac:dyDescent="0.2">
      <c r="D28" s="26"/>
      <c r="E28" s="26"/>
      <c r="G28" s="2"/>
      <c r="H28" s="2"/>
      <c r="I28" s="2"/>
      <c r="J28" s="2"/>
      <c r="K28" s="2"/>
      <c r="L28" s="2"/>
      <c r="M28" s="2"/>
      <c r="N28" s="2"/>
    </row>
    <row r="29" spans="4:14" hidden="1" x14ac:dyDescent="0.2">
      <c r="D29" s="26"/>
      <c r="E29" s="26"/>
      <c r="G29" s="2"/>
      <c r="H29" s="2"/>
      <c r="I29" s="2"/>
      <c r="J29" s="2"/>
      <c r="K29" s="2"/>
      <c r="L29" s="2"/>
      <c r="M29" s="2"/>
      <c r="N29" s="2"/>
    </row>
    <row r="30" spans="4:14" hidden="1" x14ac:dyDescent="0.2">
      <c r="D30" s="26"/>
      <c r="E30" s="26"/>
      <c r="G30" s="2"/>
      <c r="H30" s="2"/>
      <c r="I30" s="2"/>
      <c r="J30" s="2"/>
      <c r="K30" s="2"/>
      <c r="L30" s="2"/>
      <c r="M30" s="2"/>
      <c r="N30" s="2"/>
    </row>
    <row r="31" spans="4:14" hidden="1" x14ac:dyDescent="0.2">
      <c r="D31" s="26"/>
      <c r="E31" s="26"/>
      <c r="G31" s="2"/>
      <c r="H31" s="2"/>
      <c r="I31" s="2"/>
      <c r="J31" s="2"/>
      <c r="K31" s="2"/>
      <c r="L31" s="2"/>
      <c r="M31" s="2"/>
      <c r="N31" s="2"/>
    </row>
    <row r="32" spans="4:14" hidden="1" x14ac:dyDescent="0.2">
      <c r="D32" s="26"/>
      <c r="E32" s="26"/>
      <c r="G32" s="2"/>
      <c r="H32" s="2"/>
      <c r="I32" s="2"/>
      <c r="J32" s="2"/>
      <c r="K32" s="2"/>
      <c r="L32" s="2"/>
      <c r="M32" s="2"/>
      <c r="N32" s="2"/>
    </row>
    <row r="33" spans="4:14" hidden="1" x14ac:dyDescent="0.2">
      <c r="D33" s="26"/>
      <c r="E33" s="26"/>
      <c r="G33" s="2"/>
      <c r="H33" s="2"/>
      <c r="I33" s="2"/>
      <c r="J33" s="2"/>
      <c r="K33" s="2"/>
      <c r="L33" s="2"/>
      <c r="M33" s="2"/>
      <c r="N33" s="2"/>
    </row>
    <row r="34" spans="4:14" hidden="1" x14ac:dyDescent="0.2">
      <c r="D34" s="26"/>
      <c r="E34" s="26"/>
      <c r="G34" s="2"/>
      <c r="H34" s="2"/>
      <c r="I34" s="2"/>
      <c r="J34" s="2"/>
      <c r="K34" s="2"/>
      <c r="L34" s="2"/>
      <c r="M34" s="2"/>
      <c r="N34" s="2"/>
    </row>
    <row r="35" spans="4:14" hidden="1" x14ac:dyDescent="0.2">
      <c r="D35" s="26"/>
      <c r="E35" s="26"/>
      <c r="G35" s="2"/>
      <c r="H35" s="2"/>
      <c r="I35" s="2"/>
      <c r="J35" s="2"/>
      <c r="K35" s="2"/>
      <c r="L35" s="2"/>
      <c r="M35" s="2"/>
      <c r="N35" s="2"/>
    </row>
    <row r="36" spans="4:14" hidden="1" x14ac:dyDescent="0.2">
      <c r="D36" s="26"/>
      <c r="E36" s="26"/>
      <c r="G36" s="2"/>
      <c r="H36" s="2"/>
      <c r="I36" s="2"/>
      <c r="J36" s="2"/>
      <c r="K36" s="2"/>
      <c r="L36" s="2"/>
      <c r="M36" s="2"/>
      <c r="N36" s="2"/>
    </row>
    <row r="37" spans="4:14" hidden="1" x14ac:dyDescent="0.2">
      <c r="D37" s="26"/>
      <c r="E37" s="26"/>
      <c r="G37" s="2"/>
      <c r="H37" s="2"/>
      <c r="I37" s="2"/>
      <c r="J37" s="2"/>
      <c r="K37" s="2"/>
      <c r="L37" s="2"/>
      <c r="M37" s="2"/>
      <c r="N37" s="2"/>
    </row>
    <row r="38" spans="4:14" hidden="1" x14ac:dyDescent="0.2">
      <c r="D38" s="26"/>
      <c r="E38" s="26"/>
      <c r="G38" s="2"/>
      <c r="H38" s="2"/>
      <c r="I38" s="2"/>
      <c r="J38" s="2"/>
      <c r="K38" s="2"/>
      <c r="L38" s="2"/>
      <c r="M38" s="2"/>
      <c r="N38" s="2"/>
    </row>
    <row r="39" spans="4:14" hidden="1" x14ac:dyDescent="0.2">
      <c r="D39" s="26"/>
      <c r="E39" s="26"/>
      <c r="G39" s="2"/>
      <c r="H39" s="2"/>
      <c r="I39" s="2"/>
      <c r="J39" s="2"/>
      <c r="K39" s="2"/>
      <c r="L39" s="2"/>
      <c r="M39" s="2"/>
      <c r="N39" s="2"/>
    </row>
    <row r="40" spans="4:14" hidden="1" x14ac:dyDescent="0.2">
      <c r="D40" s="26"/>
      <c r="E40" s="26"/>
      <c r="G40" s="2"/>
      <c r="H40" s="2"/>
      <c r="I40" s="2"/>
      <c r="J40" s="2"/>
      <c r="K40" s="2"/>
      <c r="L40" s="2"/>
      <c r="M40" s="2"/>
      <c r="N40" s="2"/>
    </row>
    <row r="41" spans="4:14" hidden="1" x14ac:dyDescent="0.2">
      <c r="D41" s="26"/>
      <c r="E41" s="26"/>
      <c r="G41" s="2"/>
      <c r="H41" s="2"/>
      <c r="I41" s="2"/>
      <c r="J41" s="2"/>
      <c r="K41" s="2"/>
      <c r="L41" s="2"/>
      <c r="M41" s="2"/>
      <c r="N41" s="2"/>
    </row>
    <row r="42" spans="4:14" hidden="1" x14ac:dyDescent="0.2">
      <c r="D42" s="26"/>
      <c r="E42" s="26"/>
      <c r="G42" s="2"/>
      <c r="H42" s="2"/>
      <c r="I42" s="2"/>
      <c r="J42" s="2"/>
      <c r="K42" s="2"/>
      <c r="L42" s="2"/>
      <c r="M42" s="2"/>
      <c r="N42" s="2"/>
    </row>
    <row r="43" spans="4:14" hidden="1" x14ac:dyDescent="0.2">
      <c r="G43" s="2"/>
      <c r="H43" s="2"/>
      <c r="I43" s="2"/>
      <c r="J43" s="2"/>
      <c r="K43" s="2"/>
      <c r="L43" s="2"/>
      <c r="M43" s="2"/>
      <c r="N43" s="2"/>
    </row>
    <row r="44" spans="4:14" hidden="1" x14ac:dyDescent="0.2">
      <c r="G44" s="2"/>
      <c r="H44" s="2"/>
      <c r="I44" s="2"/>
      <c r="J44" s="2"/>
      <c r="K44" s="2"/>
      <c r="L44" s="2"/>
      <c r="M44" s="2"/>
      <c r="N44" s="2"/>
    </row>
    <row r="45" spans="4:14" hidden="1" x14ac:dyDescent="0.2">
      <c r="G45" s="2"/>
      <c r="H45" s="2"/>
      <c r="I45" s="2"/>
      <c r="J45" s="2"/>
      <c r="K45" s="2"/>
      <c r="L45" s="2"/>
      <c r="M45" s="2"/>
      <c r="N45" s="2"/>
    </row>
    <row r="46" spans="4:14" hidden="1" x14ac:dyDescent="0.2">
      <c r="G46" s="2"/>
      <c r="H46" s="2"/>
      <c r="I46" s="2"/>
      <c r="J46" s="2"/>
      <c r="K46" s="2"/>
      <c r="L46" s="2"/>
      <c r="M46" s="2"/>
      <c r="N46" s="2"/>
    </row>
    <row r="47" spans="4:14" hidden="1" x14ac:dyDescent="0.2">
      <c r="G47" s="2"/>
      <c r="H47" s="2"/>
      <c r="I47" s="2"/>
      <c r="J47" s="2"/>
      <c r="K47" s="2"/>
      <c r="L47" s="2"/>
      <c r="M47" s="2"/>
      <c r="N47" s="2"/>
    </row>
    <row r="48" spans="4:14" hidden="1" x14ac:dyDescent="0.2">
      <c r="G48" s="2"/>
      <c r="H48" s="2"/>
      <c r="I48" s="2"/>
      <c r="J48" s="2"/>
      <c r="K48" s="2"/>
      <c r="L48" s="2"/>
      <c r="M48" s="2"/>
      <c r="N48" s="2"/>
    </row>
    <row r="49" spans="7:14" hidden="1" x14ac:dyDescent="0.2">
      <c r="G49" s="2"/>
      <c r="H49" s="2"/>
      <c r="I49" s="2"/>
      <c r="J49" s="2"/>
      <c r="K49" s="2"/>
      <c r="L49" s="2"/>
      <c r="M49" s="2"/>
      <c r="N49" s="2"/>
    </row>
    <row r="50" spans="7:14" hidden="1" x14ac:dyDescent="0.2">
      <c r="G50" s="2"/>
      <c r="H50" s="2"/>
      <c r="I50" s="2"/>
      <c r="J50" s="2"/>
      <c r="K50" s="2"/>
      <c r="L50" s="2"/>
      <c r="M50" s="2"/>
      <c r="N50" s="2"/>
    </row>
    <row r="51" spans="7:14" hidden="1" x14ac:dyDescent="0.2">
      <c r="G51" s="2"/>
      <c r="H51" s="2"/>
      <c r="I51" s="2"/>
      <c r="J51" s="2"/>
      <c r="K51" s="2"/>
      <c r="L51" s="2"/>
      <c r="M51" s="2"/>
      <c r="N51" s="2"/>
    </row>
    <row r="52" spans="7:14" hidden="1" x14ac:dyDescent="0.2">
      <c r="G52" s="2"/>
      <c r="H52" s="2"/>
      <c r="I52" s="2"/>
      <c r="J52" s="2"/>
      <c r="K52" s="2"/>
      <c r="L52" s="2"/>
      <c r="M52" s="2"/>
      <c r="N52" s="2"/>
    </row>
    <row r="53" spans="7:14" hidden="1" x14ac:dyDescent="0.2">
      <c r="G53" s="2"/>
      <c r="H53" s="2"/>
      <c r="I53" s="2"/>
      <c r="J53" s="2"/>
      <c r="K53" s="2"/>
      <c r="L53" s="2"/>
      <c r="M53" s="2"/>
      <c r="N53" s="2"/>
    </row>
    <row r="54" spans="7:14" hidden="1" x14ac:dyDescent="0.2">
      <c r="G54" s="2"/>
      <c r="H54" s="2"/>
      <c r="I54" s="2"/>
      <c r="J54" s="2"/>
      <c r="K54" s="2"/>
      <c r="L54" s="2"/>
      <c r="M54" s="2"/>
      <c r="N54" s="2"/>
    </row>
  </sheetData>
  <sheetProtection algorithmName="SHA-512" hashValue="jCl6kpzNHL3VvTX/T2EYEJUTvaXDc2f3c1eiuDpXXcmHjCGX4eGMhHM/0uvXAC45Lg3EWUuFHGToKrI/fNtPfw==" saltValue="JmulrNld+ZIUnCrQ1j5rBA==" spinCount="100000" sheet="1" objects="1" scenarios="1" selectLockedCells="1"/>
  <mergeCells count="1">
    <mergeCell ref="C14:D14"/>
  </mergeCells>
  <conditionalFormatting sqref="D7">
    <cfRule type="cellIs" dxfId="3" priority="2" stopIfTrue="1" operator="equal">
      <formula>0</formula>
    </cfRule>
  </conditionalFormatting>
  <conditionalFormatting sqref="D9">
    <cfRule type="cellIs" dxfId="2" priority="3" stopIfTrue="1" operator="lessThan">
      <formula>$I$10</formula>
    </cfRule>
    <cfRule type="cellIs" dxfId="1" priority="4" stopIfTrue="1" operator="greaterThan">
      <formula>$I$9</formula>
    </cfRule>
  </conditionalFormatting>
  <conditionalFormatting sqref="D12">
    <cfRule type="cellIs" dxfId="0" priority="1" stopIfTrue="1" operator="equal">
      <formula>"הזן נתונים חוקיים"</formula>
    </cfRule>
  </conditionalFormatting>
  <dataValidations count="3">
    <dataValidation type="whole" showErrorMessage="1" errorTitle="הערך שהוקלד אינו תקין" error="ההכנסה השנתית חייבת להיות מעל 1 ש&quot;ח" promptTitle="הכנסה שנתית" prompt="נא הקלד את ההכנסה השנתית שלך בשקלים חדשים" sqref="D5" xr:uid="{00000000-0002-0000-0000-000000000000}">
      <formula1>1</formula1>
      <formula2>50</formula2>
    </dataValidation>
    <dataValidation type="whole" showErrorMessage="1" errorTitle="לא תקין" sqref="D9" xr:uid="{00000000-0002-0000-0000-000001000000}">
      <formula1>I10</formula1>
      <formula2>I9</formula2>
    </dataValidation>
    <dataValidation type="list" showInputMessage="1" showErrorMessage="1" errorTitle="יש לבחור באחת מהאפשרויות" sqref="D7" xr:uid="{00000000-0002-0000-0000-000002000000}">
      <formula1>$J$7:$J$8</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TaxCatchAll xmlns="21e3d994-461f-4904-b5d3-a3b49fb448a4"/>
    <Harel_Summary xmlns="A1745299-37F7-434E-AC5F-28BD04ED3CE2" xsi:nil="true"/>
    <Harel_Explanation xmlns="A1745299-37F7-434E-AC5F-28BD04ED3CE2" xsi:nil="true"/>
    <Harel_FormDocumentChoice xmlns="A1745299-37F7-434E-AC5F-28BD04ED3CE2">פתח מסמך</Harel_FormDocumentChoice>
    <xd_ProgID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ListFieldsContentType" ma:contentTypeID="0x01008BECEFC2B1BE43D491D073A185E39248006BC2567B5DE2F74BA45A80CA501ADF34" ma:contentTypeVersion="0" ma:contentTypeDescription="" ma:contentTypeScope="" ma:versionID="1d3b1e305930bb601de81d8b218d9d4a">
  <xsd:schema xmlns:xsd="http://www.w3.org/2001/XMLSchema" xmlns:xs="http://www.w3.org/2001/XMLSchema" xmlns:p="http://schemas.microsoft.com/office/2006/metadata/properties" xmlns:ns1="http://schemas.microsoft.com/sharepoint/v3" xmlns:ns2="A1745299-37F7-434E-AC5F-28BD04ED3CE2" xmlns:ns3="21e3d994-461f-4904-b5d3-a3b49fb448a4" targetNamespace="http://schemas.microsoft.com/office/2006/metadata/properties" ma:root="true" ma:fieldsID="61a477c51c5df37c4fb24c290cc8a44f" ns1:_="" ns2:_="" ns3:_="">
    <xsd:import namespace="http://schemas.microsoft.com/sharepoint/v3"/>
    <xsd:import namespace="A1745299-37F7-434E-AC5F-28BD04ED3CE2"/>
    <xsd:import namespace="21e3d994-461f-4904-b5d3-a3b49fb448a4"/>
    <xsd:element name="properties">
      <xsd:complexType>
        <xsd:sequence>
          <xsd:element name="documentManagement">
            <xsd:complexType>
              <xsd:all>
                <xsd:element ref="ns1:TemplateUrl" minOccurs="0"/>
                <xsd:element ref="ns1:xd_ProgID" minOccurs="0"/>
                <xsd:element ref="ns1:xd_Signature" minOccurs="0"/>
                <xsd:element ref="ns2:Harel_Summary" minOccurs="0"/>
                <xsd:element ref="ns2:Harel_FormDocumentChoice"/>
                <xsd:element ref="ns2:Harel_Explan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emplateUrl" ma:index="1" nillable="true" ma:displayName="קישור לתבנית" ma:hidden="true" ma:internalName="TemplateUrl">
      <xsd:simpleType>
        <xsd:restriction base="dms:Text"/>
      </xsd:simpleType>
    </xsd:element>
    <xsd:element name="xd_ProgID" ma:index="2" nillable="true" ma:displayName="קישור קובץ HTML" ma:hidden="true" ma:internalName="xd_ProgID">
      <xsd:simpleType>
        <xsd:restriction base="dms:Text"/>
      </xsd:simpleType>
    </xsd:element>
    <xsd:element name="xd_Signature" ma:index="3" nillable="true" ma:displayName="חתום"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745299-37F7-434E-AC5F-28BD04ED3CE2" elementFormDefault="qualified">
    <xsd:import namespace="http://schemas.microsoft.com/office/2006/documentManagement/types"/>
    <xsd:import namespace="http://schemas.microsoft.com/office/infopath/2007/PartnerControls"/>
    <xsd:element name="Harel_Summary" ma:index="6" nillable="true" ma:displayName="תקציר" ma:internalName="Harel_Summary">
      <xsd:simpleType>
        <xsd:restriction base="dms:Note">
          <xsd:maxLength value="255"/>
        </xsd:restriction>
      </xsd:simpleType>
    </xsd:element>
    <xsd:element name="Harel_FormDocumentChoice" ma:index="7"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Explanation" ma:index="8"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index="0"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5B2C52A3-2465-40DC-BAFB-C526E3298C89}">
  <ds:schemaRefs>
    <ds:schemaRef ds:uri="http://schemas.microsoft.com/office/2006/metadata/properties"/>
    <ds:schemaRef ds:uri="http://schemas.microsoft.com/office/infopath/2007/PartnerControls"/>
    <ds:schemaRef ds:uri="http://schemas.microsoft.com/sharepoint/v3"/>
    <ds:schemaRef ds:uri="21e3d994-461f-4904-b5d3-a3b49fb448a4"/>
    <ds:schemaRef ds:uri="A1745299-37F7-434E-AC5F-28BD04ED3CE2"/>
  </ds:schemaRefs>
</ds:datastoreItem>
</file>

<file path=customXml/itemProps2.xml><?xml version="1.0" encoding="utf-8"?>
<ds:datastoreItem xmlns:ds="http://schemas.openxmlformats.org/officeDocument/2006/customXml" ds:itemID="{536FBEB1-F460-4331-9892-C858A01D67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745299-37F7-434E-AC5F-28BD04ED3CE2"/>
    <ds:schemaRef ds:uri="21e3d994-461f-4904-b5d3-a3b49fb448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1F09A-55F9-4549-A0FD-4D596908493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מחשבון תחזית חיסכון בקופת גמל להשקעה</dc:title>
  <dc:creator>גדי רפאלי</dc:creator>
  <cp:lastModifiedBy>תמר בן עמי</cp:lastModifiedBy>
  <dcterms:created xsi:type="dcterms:W3CDTF">2013-10-30T04:54:59Z</dcterms:created>
  <dcterms:modified xsi:type="dcterms:W3CDTF">2025-12-31T12:25:59Z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arelDocOrder">
    <vt:lpwstr>3</vt:lpwstr>
  </property>
</Properties>
</file>