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5"/>
  <workbookPr codeName="חוברת_עבודה_זו"/>
  <mc:AlternateContent xmlns:mc="http://schemas.openxmlformats.org/markup-compatibility/2006">
    <mc:Choice Requires="x15">
      <x15ac:absPath xmlns:x15ac="http://schemas.microsoft.com/office/spreadsheetml/2010/11/ac" url="\\pwmevdpffs01\userprofiles$\eticc\Desktop\"/>
    </mc:Choice>
  </mc:AlternateContent>
  <xr:revisionPtr revIDLastSave="0" documentId="8_{B4BA32EA-84AF-43A7-A5F8-E42CA9644EEF}" xr6:coauthVersionLast="36" xr6:coauthVersionMax="36" xr10:uidLastSave="{00000000-0000-0000-0000-000000000000}"/>
  <bookViews>
    <workbookView xWindow="31680" yWindow="3300" windowWidth="21600" windowHeight="11385" xr2:uid="{00000000-000D-0000-FFFF-FFFF00000000}"/>
  </bookViews>
  <sheets>
    <sheet name="גיליון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calcChain.xml><?xml version="1.0" encoding="utf-8"?>
<calcChain xmlns="http://schemas.openxmlformats.org/spreadsheetml/2006/main">
  <c r="K9" i="1" l="1"/>
  <c r="I9" i="1"/>
  <c r="I14" i="1" l="1"/>
  <c r="K15" i="1"/>
  <c r="K7" i="1"/>
  <c r="K12" i="1" s="1"/>
  <c r="I7" i="1"/>
  <c r="C9" i="1" s="1"/>
  <c r="K13" i="1"/>
  <c r="K16" i="1" l="1"/>
  <c r="C15" i="1"/>
  <c r="I12" i="1"/>
  <c r="K17" i="1"/>
  <c r="D15" i="1" s="1"/>
  <c r="I16" i="1"/>
  <c r="I13" i="1"/>
  <c r="I17"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גדי רפאלי</author>
  </authors>
  <commentList>
    <comment ref="D5" authorId="0" shapeId="0" xr:uid="{00000000-0006-0000-0000-000001000000}">
      <text>
        <r>
          <rPr>
            <b/>
            <sz val="10"/>
            <color indexed="81"/>
            <rFont val="Arial"/>
            <family val="2"/>
          </rPr>
          <t>בעוד כמה שנים תרצה למשוך את הכסף שאתה חוסך?</t>
        </r>
      </text>
    </comment>
    <comment ref="D7" authorId="0" shapeId="0" xr:uid="{00000000-0006-0000-0000-000002000000}">
      <text>
        <r>
          <rPr>
            <b/>
            <sz val="10"/>
            <color indexed="81"/>
            <rFont val="Arial"/>
            <family val="2"/>
            <scheme val="minor"/>
          </rPr>
          <t>יש לבחור באחת מהאפשרויות: הפקדה אחת בתחילת השנה או הפקדה בכל חודש.</t>
        </r>
      </text>
    </comment>
    <comment ref="D11" authorId="0" shapeId="0" xr:uid="{00000000-0006-0000-0000-000003000000}">
      <text>
        <r>
          <rPr>
            <b/>
            <sz val="10"/>
            <color indexed="81"/>
            <rFont val="Arial"/>
            <family val="2"/>
          </rPr>
          <t xml:space="preserve">מהו הסכום העתידי אותו תרצה לקבל מהחיסכון. </t>
        </r>
      </text>
    </comment>
    <comment ref="D15" authorId="0" shapeId="0" xr:uid="{00000000-0006-0000-0000-000004000000}">
      <text>
        <r>
          <rPr>
            <b/>
            <sz val="10"/>
            <color indexed="81"/>
            <rFont val="Arial"/>
            <family val="2"/>
            <scheme val="minor"/>
          </rPr>
          <t>סכום ההפקדה השנתית המקסימלית הנו: 81,711.88 ₪, לכן בהפקדה חודשית סכום ההפקדה המקסימלי הנו 6,809.32 ₪.</t>
        </r>
      </text>
    </comment>
  </commentList>
</comments>
</file>

<file path=xl/sharedStrings.xml><?xml version="1.0" encoding="utf-8"?>
<sst xmlns="http://schemas.openxmlformats.org/spreadsheetml/2006/main" count="31" uniqueCount="22">
  <si>
    <t>כמה שנים תרצה לחסוך?</t>
  </si>
  <si>
    <t>כמה הפקדות תרצה לבצע בשנה?</t>
  </si>
  <si>
    <t>הפקדה בתחילת כל חודש (12 הפקדות)</t>
  </si>
  <si>
    <t>הפקדות:</t>
  </si>
  <si>
    <t>נתונים:</t>
  </si>
  <si>
    <t>הפקדה מקסימלית אפשרית:</t>
  </si>
  <si>
    <t>הפקדה מינימלית אפשרית:</t>
  </si>
  <si>
    <t>ריבית שנתית:</t>
  </si>
  <si>
    <t>מספר ההפקדות הכולל:</t>
  </si>
  <si>
    <t>מספר ההפקדות לשנה:</t>
  </si>
  <si>
    <t>סכום ההפקדה:</t>
  </si>
  <si>
    <t>ריבית לחישוב:</t>
  </si>
  <si>
    <t>ערך נוכחי:</t>
  </si>
  <si>
    <t>מועד התשלומים:</t>
  </si>
  <si>
    <t>מהו הסכום אותו תרצה לקבל בסוף החיסכון?</t>
  </si>
  <si>
    <t>הפקדה אחת בתחילת כל שנה</t>
  </si>
  <si>
    <t>ערך עתידי של ההפקדות:</t>
  </si>
  <si>
    <t>סכום ההפקדה התקופתי להשגת היעד:</t>
  </si>
  <si>
    <t>ערך נוכחי של התשלומים:</t>
  </si>
  <si>
    <t>ערך עתידי של התשלומים:</t>
  </si>
  <si>
    <r>
      <t>הערות:</t>
    </r>
    <r>
      <rPr>
        <b/>
        <sz val="9"/>
        <color indexed="56"/>
        <rFont val="Arial"/>
        <family val="2"/>
      </rPr>
      <t xml:space="preserve">
- החישוב נעשה בהנחת תשואה שנתית ברוטו של 4% ובניכוי דמי ניהול בשיעור שנתי של 1.05% מהצבירה. 
- בהנחה של הפקדות רציפות לאורך כל התקופה.
- יתרת החיסכון הצפויה מהווה הערכה בלבד ומבוססת על ההנחות והנתונים המצוינים לעיל. החישוב בפועל יבוצע על בסיס הנתונים האישיים של כל עמית ובהתאם למועדי ההפקדה והמשיכה בפועל. בכל מקרה של סטייה באחת או יותר מההנחות או שוני בנתונים עשויה להיות יתרת החיסכון שונה מהמצוין.
- אין בתשואה המצוינת כדי להצביע על תשואות שיוצגו בעתיד.
- מחשבון זה הינו להמחשה בלבד ואינו מהווה תחליף לייעוץ פנסיוני מקצועי המבוסס על המאפיינים והצרכים המיוחדים לכל אדם.</t>
    </r>
  </si>
  <si>
    <t>מחשבון תחזית חיסכון בקופת גמל להשקעה לשנת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</si>
</sst>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 #,##0"/>
    <numFmt numFmtId="165" formatCode="&quot;₪&quot;\ #,##0.00"/>
  </numFmts>
  <fonts count="13" x14ac:knownFonts="1">
    <font>
      <sz val="11"/>
      <color theme="1"/>
      <name val="Arial"/>
      <family val="2"/>
      <charset val="177"/>
      <scheme val="minor"/>
    </font>
    <font>
      <b/>
      <sz val="10"/>
      <color indexed="81"/>
      <name val="Arial"/>
      <family val="2"/>
    </font>
    <font>
      <b/>
      <u/>
      <sz val="9"/>
      <color indexed="56"/>
      <name val="Arial"/>
      <family val="2"/>
    </font>
    <font>
      <b/>
      <sz val="9"/>
      <color indexed="56"/>
      <name val="Arial"/>
      <family val="2"/>
    </font>
    <font>
      <sz val="11"/>
      <color theme="0"/>
      <name val="Arial"/>
      <family val="2"/>
      <charset val="177"/>
      <scheme val="minor"/>
    </font>
    <font>
      <sz val="14"/>
      <color theme="0"/>
      <name val="Arial"/>
      <family val="2"/>
      <charset val="177"/>
      <scheme val="minor"/>
    </font>
    <font>
      <sz val="14"/>
      <color rgb="FF0B3471"/>
      <name val="Arial"/>
      <family val="2"/>
      <scheme val="minor"/>
    </font>
    <font>
      <sz val="14"/>
      <color rgb="FF0B3471"/>
      <name val="Arial"/>
      <family val="2"/>
      <charset val="177"/>
      <scheme val="minor"/>
    </font>
    <font>
      <sz val="14"/>
      <color theme="0"/>
      <name val="Arial"/>
      <family val="2"/>
      <scheme val="minor"/>
    </font>
    <font>
      <sz val="11"/>
      <name val="Arial"/>
      <family val="2"/>
      <charset val="177"/>
      <scheme val="minor"/>
    </font>
    <font>
      <b/>
      <u/>
      <sz val="12"/>
      <color rgb="FF002060"/>
      <name val="Arial"/>
      <family val="2"/>
      <scheme val="minor"/>
    </font>
    <font>
      <sz val="14"/>
      <color rgb="FF00B050"/>
      <name val="Arial"/>
      <family val="2"/>
      <charset val="177"/>
      <scheme val="minor"/>
    </font>
    <font>
      <b/>
      <sz val="10"/>
      <color indexed="81"/>
      <name val="Arial"/>
      <family val="2"/>
      <scheme val="minor"/>
    </font>
  </fonts>
  <fills count="5">
    <fill>
      <patternFill patternType="none"/>
    </fill>
    <fill>
      <patternFill patternType="gray125"/>
    </fill>
    <fill>
      <patternFill patternType="solid">
        <fgColor rgb="FF0B3471"/>
        <bgColor indexed="64"/>
      </patternFill>
    </fill>
    <fill>
      <patternFill patternType="solid">
        <fgColor theme="0"/>
        <bgColor indexed="64"/>
      </patternFill>
    </fill>
    <fill>
      <patternFill patternType="solid">
        <fgColor theme="7" tint="0.59999389629810485"/>
        <bgColor indexed="64"/>
      </patternFill>
    </fill>
  </fills>
  <borders count="10">
    <border>
      <left/>
      <right/>
      <top/>
      <bottom/>
      <diagonal/>
    </border>
    <border>
      <left style="medium">
        <color rgb="FF0B3471"/>
      </left>
      <right/>
      <top style="medium">
        <color rgb="FF0B3471"/>
      </top>
      <bottom/>
      <diagonal/>
    </border>
    <border>
      <left/>
      <right/>
      <top style="medium">
        <color rgb="FF0B3471"/>
      </top>
      <bottom/>
      <diagonal/>
    </border>
    <border>
      <left/>
      <right style="medium">
        <color rgb="FF0B3471"/>
      </right>
      <top style="medium">
        <color rgb="FF0B3471"/>
      </top>
      <bottom/>
      <diagonal/>
    </border>
    <border>
      <left style="medium">
        <color rgb="FF0B3471"/>
      </left>
      <right/>
      <top/>
      <bottom/>
      <diagonal/>
    </border>
    <border>
      <left/>
      <right style="medium">
        <color rgb="FF0B3471"/>
      </right>
      <top/>
      <bottom/>
      <diagonal/>
    </border>
    <border>
      <left style="medium">
        <color rgb="FFFFC20E"/>
      </left>
      <right style="medium">
        <color rgb="FFFFC20E"/>
      </right>
      <top style="medium">
        <color rgb="FFFFC20E"/>
      </top>
      <bottom style="medium">
        <color rgb="FFFFC20E"/>
      </bottom>
      <diagonal/>
    </border>
    <border>
      <left style="medium">
        <color rgb="FF0B3471"/>
      </left>
      <right/>
      <top/>
      <bottom style="medium">
        <color rgb="FF0B3471"/>
      </bottom>
      <diagonal/>
    </border>
    <border>
      <left/>
      <right/>
      <top/>
      <bottom style="medium">
        <color rgb="FF0B3471"/>
      </bottom>
      <diagonal/>
    </border>
    <border>
      <left/>
      <right style="medium">
        <color rgb="FF0B3471"/>
      </right>
      <top/>
      <bottom style="medium">
        <color rgb="FF0B3471"/>
      </bottom>
      <diagonal/>
    </border>
  </borders>
  <cellStyleXfs count="1">
    <xf numFmtId="0" fontId="0" fillId="0" borderId="0"/>
  </cellStyleXfs>
  <cellXfs count="28">
    <xf numFmtId="0" fontId="0" fillId="0" borderId="0" xfId="0"/>
    <xf numFmtId="1" fontId="5" fillId="2" borderId="0" xfId="0" applyNumberFormat="1" applyFont="1" applyFill="1" applyAlignment="1" applyProtection="1">
      <alignment horizontal="right" vertical="center"/>
      <protection locked="0"/>
    </xf>
    <xf numFmtId="0" fontId="6" fillId="3" borderId="0" xfId="0" applyFont="1" applyFill="1" applyAlignment="1">
      <alignment horizontal="right" vertical="center"/>
    </xf>
    <xf numFmtId="0" fontId="7" fillId="3" borderId="0" xfId="0" applyFont="1" applyFill="1" applyAlignment="1">
      <alignment horizontal="right" vertical="center"/>
    </xf>
    <xf numFmtId="0" fontId="8" fillId="3" borderId="0" xfId="0" applyFont="1" applyFill="1" applyAlignment="1">
      <alignment horizontal="right" vertical="center"/>
    </xf>
    <xf numFmtId="165" fontId="8" fillId="3" borderId="0" xfId="0" applyNumberFormat="1" applyFont="1" applyFill="1" applyAlignment="1">
      <alignment horizontal="right" vertical="center"/>
    </xf>
    <xf numFmtId="0" fontId="4" fillId="3" borderId="0" xfId="0" applyFont="1" applyFill="1"/>
    <xf numFmtId="0" fontId="0" fillId="3" borderId="0" xfId="0" applyFill="1"/>
    <xf numFmtId="0" fontId="9" fillId="3" borderId="0" xfId="0" applyFont="1" applyFill="1"/>
    <xf numFmtId="0" fontId="0" fillId="3" borderId="1" xfId="0" applyFill="1" applyBorder="1"/>
    <xf numFmtId="0" fontId="0" fillId="3" borderId="2" xfId="0" applyFill="1" applyBorder="1"/>
    <xf numFmtId="0" fontId="0" fillId="3" borderId="3" xfId="0" applyFill="1" applyBorder="1"/>
    <xf numFmtId="0" fontId="0" fillId="3" borderId="4" xfId="0" applyFill="1" applyBorder="1"/>
    <xf numFmtId="0" fontId="10" fillId="3" borderId="0" xfId="0" applyFont="1" applyFill="1"/>
    <xf numFmtId="0" fontId="0" fillId="3" borderId="5" xfId="0" applyFill="1" applyBorder="1"/>
    <xf numFmtId="9" fontId="4" fillId="3" borderId="0" xfId="0" applyNumberFormat="1" applyFont="1" applyFill="1"/>
    <xf numFmtId="0" fontId="5" fillId="3" borderId="0" xfId="0" applyFont="1" applyFill="1" applyAlignment="1">
      <alignment horizontal="right" vertical="center"/>
    </xf>
    <xf numFmtId="165" fontId="4" fillId="3" borderId="0" xfId="0" applyNumberFormat="1" applyFont="1" applyFill="1"/>
    <xf numFmtId="164" fontId="4" fillId="3" borderId="0" xfId="0" applyNumberFormat="1" applyFont="1" applyFill="1"/>
    <xf numFmtId="164" fontId="11" fillId="4" borderId="6" xfId="0" applyNumberFormat="1" applyFont="1" applyFill="1" applyBorder="1" applyAlignment="1">
      <alignment horizontal="center" vertical="center" wrapText="1"/>
    </xf>
    <xf numFmtId="0" fontId="0" fillId="3" borderId="7" xfId="0" applyFill="1" applyBorder="1"/>
    <xf numFmtId="0" fontId="0" fillId="3" borderId="8" xfId="0" applyFill="1" applyBorder="1"/>
    <xf numFmtId="0" fontId="0" fillId="3" borderId="9" xfId="0" applyFill="1" applyBorder="1"/>
    <xf numFmtId="164" fontId="5" fillId="2" borderId="0" xfId="0" applyNumberFormat="1" applyFont="1" applyFill="1" applyAlignment="1" applyProtection="1">
      <alignment horizontal="right" vertical="center"/>
      <protection locked="0"/>
    </xf>
    <xf numFmtId="2" fontId="7" fillId="3" borderId="0" xfId="0" applyNumberFormat="1" applyFont="1" applyFill="1" applyAlignment="1">
      <alignment horizontal="right" vertical="center"/>
    </xf>
    <xf numFmtId="165" fontId="7" fillId="3" borderId="0" xfId="0" applyNumberFormat="1" applyFont="1" applyFill="1" applyAlignment="1">
      <alignment horizontal="right" vertical="center"/>
    </xf>
    <xf numFmtId="0" fontId="2" fillId="3" borderId="0" xfId="0" applyFont="1" applyFill="1" applyAlignment="1">
      <alignment horizontal="right" vertical="center" wrapText="1" readingOrder="2"/>
    </xf>
    <xf numFmtId="0" fontId="0" fillId="0" borderId="0" xfId="0" applyAlignment="1">
      <alignment horizontal="right" vertical="center" wrapText="1" readingOrder="2"/>
    </xf>
  </cellXfs>
  <cellStyles count="1">
    <cellStyle name="Normal" xfId="0" builtinId="0"/>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10" Type="http://schemas.openxmlformats.org/officeDocument/2006/relationships/customXml" Target="../customXml/item5.xml"/><Relationship Id="rId4" Type="http://schemas.openxmlformats.org/officeDocument/2006/relationships/sharedStrings" Target="sharedString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3</xdr:col>
      <xdr:colOff>1676400</xdr:colOff>
      <xdr:row>17</xdr:row>
      <xdr:rowOff>161925</xdr:rowOff>
    </xdr:from>
    <xdr:to>
      <xdr:col>4</xdr:col>
      <xdr:colOff>114300</xdr:colOff>
      <xdr:row>17</xdr:row>
      <xdr:rowOff>742950</xdr:rowOff>
    </xdr:to>
    <xdr:pic>
      <xdr:nvPicPr>
        <xdr:cNvPr id="1132" name="תמונה 2">
          <a:extLst>
            <a:ext uri="{FF2B5EF4-FFF2-40B4-BE49-F238E27FC236}">
              <a16:creationId xmlns:a16="http://schemas.microsoft.com/office/drawing/2014/main" id="{8AB46D13-B1FE-48D7-8988-8C05F37BACF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7336450" y="5553075"/>
          <a:ext cx="1238250"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גיליון1"/>
  <dimension ref="A1:XFC19"/>
  <sheetViews>
    <sheetView rightToLeft="1" tabSelected="1" zoomScaleNormal="100" workbookViewId="0">
      <selection activeCell="D5" sqref="D5"/>
    </sheetView>
  </sheetViews>
  <sheetFormatPr defaultColWidth="0" defaultRowHeight="14.25" zeroHeight="1" x14ac:dyDescent="0.2"/>
  <cols>
    <col min="1" max="1" width="5.875" style="6" customWidth="1"/>
    <col min="2" max="2" width="3" style="7" customWidth="1"/>
    <col min="3" max="3" width="41.25" style="7" bestFit="1" customWidth="1"/>
    <col min="4" max="4" width="36.75" style="7" customWidth="1"/>
    <col min="5" max="5" width="3" style="7" customWidth="1"/>
    <col min="6" max="6" width="5.875" style="6" customWidth="1"/>
    <col min="7" max="7" width="5.875" style="6" hidden="1"/>
    <col min="8" max="8" width="21" style="6" hidden="1"/>
    <col min="9" max="9" width="15.875" style="6" hidden="1"/>
    <col min="10" max="10" width="28.875" style="6" hidden="1"/>
    <col min="11" max="11" width="16.25" style="6" hidden="1"/>
    <col min="12" max="12" width="29.625" style="6" hidden="1"/>
    <col min="13" max="13" width="13" style="6" hidden="1"/>
    <col min="14" max="14" width="11.375" style="6" hidden="1"/>
    <col min="15" max="17" width="9" style="6" hidden="1"/>
    <col min="18" max="21" width="9" style="8" hidden="1"/>
    <col min="22" max="16382" width="9" style="7" hidden="1"/>
    <col min="16383" max="16383" width="12.875" style="7" hidden="1"/>
    <col min="16384" max="16384" width="28" style="7" hidden="1"/>
  </cols>
  <sheetData>
    <row r="1" spans="2:12" ht="20.25" customHeight="1" thickBot="1" x14ac:dyDescent="0.25"/>
    <row r="2" spans="2:12" x14ac:dyDescent="0.2">
      <c r="B2" s="9"/>
      <c r="C2" s="10"/>
      <c r="D2" s="10"/>
      <c r="E2" s="11"/>
    </row>
    <row r="3" spans="2:12" ht="15.75" x14ac:dyDescent="0.25">
      <c r="B3" s="12"/>
      <c r="C3" s="13" t="s">
        <v>21</v>
      </c>
      <c r="E3" s="14"/>
    </row>
    <row r="4" spans="2:12" ht="19.5" customHeight="1" x14ac:dyDescent="0.2">
      <c r="B4" s="12"/>
      <c r="C4" s="2"/>
      <c r="D4" s="3"/>
      <c r="E4" s="14"/>
    </row>
    <row r="5" spans="2:12" ht="19.5" customHeight="1" x14ac:dyDescent="0.2">
      <c r="B5" s="12"/>
      <c r="C5" s="2" t="s">
        <v>0</v>
      </c>
      <c r="D5" s="1">
        <v>5</v>
      </c>
      <c r="E5" s="14"/>
      <c r="H5" s="15"/>
    </row>
    <row r="6" spans="2:12" ht="19.5" customHeight="1" x14ac:dyDescent="0.2">
      <c r="B6" s="12"/>
      <c r="C6" s="2"/>
      <c r="D6" s="16"/>
      <c r="E6" s="14"/>
      <c r="H6" s="15"/>
      <c r="I6" s="6" t="s">
        <v>4</v>
      </c>
      <c r="K6" s="6" t="s">
        <v>4</v>
      </c>
      <c r="L6" s="6" t="s">
        <v>3</v>
      </c>
    </row>
    <row r="7" spans="2:12" ht="19.5" customHeight="1" x14ac:dyDescent="0.2">
      <c r="B7" s="12"/>
      <c r="C7" s="2" t="s">
        <v>1</v>
      </c>
      <c r="D7" s="1" t="s">
        <v>2</v>
      </c>
      <c r="E7" s="14"/>
      <c r="H7" s="15" t="s">
        <v>9</v>
      </c>
      <c r="I7" s="6">
        <f>IF(D7=L7,1,(IF(D7=L8,12,0)))</f>
        <v>12</v>
      </c>
      <c r="J7" s="15" t="s">
        <v>9</v>
      </c>
      <c r="K7" s="6">
        <f>IF(D7=L7,1,(IF(D7=L8,12,0)))</f>
        <v>12</v>
      </c>
      <c r="L7" s="6" t="s">
        <v>15</v>
      </c>
    </row>
    <row r="8" spans="2:12" ht="19.5" customHeight="1" x14ac:dyDescent="0.2">
      <c r="B8" s="12"/>
      <c r="C8" s="2"/>
      <c r="D8" s="3"/>
      <c r="E8" s="14"/>
      <c r="H8" s="15"/>
      <c r="J8" s="15"/>
      <c r="L8" s="6" t="s">
        <v>2</v>
      </c>
    </row>
    <row r="9" spans="2:12" ht="19.5" customHeight="1" x14ac:dyDescent="0.2">
      <c r="B9" s="12"/>
      <c r="C9" s="4" t="str">
        <f>IF(I7=1,"כמה תרצה להפקיד בכל שנה?",IF(I7=12,"כמה תרצה להפקיד בכל חודש?","כמה תרצה להפקיד?"))</f>
        <v>כמה תרצה להפקיד בכל חודש?</v>
      </c>
      <c r="D9" s="5">
        <v>5000</v>
      </c>
      <c r="E9" s="14"/>
      <c r="H9" s="15" t="s">
        <v>5</v>
      </c>
      <c r="I9" s="17">
        <f>IF(D7=L7,81711.88,(IF(D7=L8,81711.88/12,0)))</f>
        <v>6809.3233333333337</v>
      </c>
      <c r="J9" s="15" t="s">
        <v>5</v>
      </c>
      <c r="K9" s="17">
        <f>IF(D7=L7,81711.88,(IF(D7=L8,81711.88/12,0)))</f>
        <v>6809.3233333333337</v>
      </c>
      <c r="L9" s="18"/>
    </row>
    <row r="10" spans="2:12" ht="19.5" customHeight="1" x14ac:dyDescent="0.2">
      <c r="B10" s="12"/>
      <c r="C10" s="2"/>
      <c r="D10" s="3"/>
      <c r="E10" s="14"/>
      <c r="H10" s="15" t="s">
        <v>6</v>
      </c>
      <c r="I10" s="17">
        <v>200</v>
      </c>
      <c r="J10" s="15" t="s">
        <v>6</v>
      </c>
      <c r="K10" s="17">
        <v>200</v>
      </c>
    </row>
    <row r="11" spans="2:12" ht="19.5" customHeight="1" x14ac:dyDescent="0.2">
      <c r="B11" s="12"/>
      <c r="C11" s="2" t="s">
        <v>14</v>
      </c>
      <c r="D11" s="23">
        <v>200000</v>
      </c>
      <c r="E11" s="14"/>
      <c r="H11" s="15" t="s">
        <v>7</v>
      </c>
      <c r="I11" s="15">
        <v>0.03</v>
      </c>
      <c r="J11" s="15" t="s">
        <v>7</v>
      </c>
      <c r="K11" s="15">
        <v>0.03</v>
      </c>
    </row>
    <row r="12" spans="2:12" ht="19.5" customHeight="1" x14ac:dyDescent="0.2">
      <c r="B12" s="12"/>
      <c r="C12" s="2"/>
      <c r="D12" s="25"/>
      <c r="E12" s="14"/>
      <c r="H12" s="6" t="s">
        <v>11</v>
      </c>
      <c r="I12" s="6">
        <f>IF(I7=12,I11/12,IF(I7=1,I11,"err"))</f>
        <v>2.5000000000000001E-3</v>
      </c>
      <c r="J12" s="6" t="s">
        <v>11</v>
      </c>
      <c r="K12" s="6">
        <f>IF(K7=12,K11/12,IF(K7=1,K11,"err"))</f>
        <v>2.5000000000000001E-3</v>
      </c>
    </row>
    <row r="13" spans="2:12" ht="19.5" customHeight="1" x14ac:dyDescent="0.2">
      <c r="B13" s="12"/>
      <c r="C13" s="2"/>
      <c r="D13" s="24"/>
      <c r="E13" s="14"/>
      <c r="H13" s="6" t="s">
        <v>8</v>
      </c>
      <c r="I13" s="6">
        <f>I7*D5</f>
        <v>60</v>
      </c>
      <c r="J13" s="6" t="s">
        <v>8</v>
      </c>
      <c r="K13" s="6">
        <f>K7*D5</f>
        <v>60</v>
      </c>
    </row>
    <row r="14" spans="2:12" ht="19.5" customHeight="1" thickBot="1" x14ac:dyDescent="0.25">
      <c r="B14" s="12"/>
      <c r="C14" s="2"/>
      <c r="D14" s="3"/>
      <c r="E14" s="14"/>
      <c r="H14" s="6" t="s">
        <v>10</v>
      </c>
      <c r="I14" s="6">
        <f>IF(AND(D9&lt;=I9,D9&gt;=I10),D9,0)</f>
        <v>5000</v>
      </c>
      <c r="J14" s="6" t="s">
        <v>18</v>
      </c>
      <c r="K14" s="6">
        <v>0</v>
      </c>
    </row>
    <row r="15" spans="2:12" ht="38.25" customHeight="1" thickBot="1" x14ac:dyDescent="0.25">
      <c r="B15" s="12"/>
      <c r="C15" s="2" t="str">
        <f>IF(I7=1,"סכום ההפקדה השנתי להשגת יעד החיסכון:",IF(I7=12,"סכום ההפקדה החודשי להשגת יעד החיסכון:","סכום ההפקדה התקופתי להשגת יעד החיסכון:"))</f>
        <v>סכום ההפקדה החודשי להשגת יעד החיסכון:</v>
      </c>
      <c r="D15" s="19">
        <f>IF(K17&gt;K9,"הסכום המקסימלי להפקדה חודשית במסלול הנבחר הוא: "&amp;ROUNDDOWN(K9,0)&amp;" שח",IF(K17&lt;K10,"הסכום המינימלי להפקדה חודשית במסלול הנבחר הוא: "&amp;K10&amp;" שח",K17))</f>
        <v>3093.7381328126276</v>
      </c>
      <c r="E15" s="14"/>
      <c r="H15" s="6" t="s">
        <v>12</v>
      </c>
      <c r="I15" s="6">
        <v>0</v>
      </c>
      <c r="J15" s="6" t="s">
        <v>19</v>
      </c>
      <c r="K15" s="17">
        <f>D11</f>
        <v>200000</v>
      </c>
    </row>
    <row r="16" spans="2:12" ht="19.5" customHeight="1" x14ac:dyDescent="0.2">
      <c r="B16" s="12"/>
      <c r="E16" s="14"/>
      <c r="H16" s="6" t="s">
        <v>13</v>
      </c>
      <c r="I16" s="6">
        <f>IF(I7=12,0,IF(I7=1,1,"err"))</f>
        <v>0</v>
      </c>
      <c r="J16" s="6" t="s">
        <v>13</v>
      </c>
      <c r="K16" s="6">
        <f>IF(K7=12,0,IF(K7=1,1,"err"))</f>
        <v>0</v>
      </c>
    </row>
    <row r="17" spans="2:11" ht="102" customHeight="1" x14ac:dyDescent="0.2">
      <c r="B17" s="12"/>
      <c r="C17" s="26" t="s">
        <v>20</v>
      </c>
      <c r="D17" s="27"/>
      <c r="E17" s="14"/>
      <c r="H17" s="6" t="s">
        <v>16</v>
      </c>
      <c r="I17" s="6">
        <f>IF(I14=0,"הזן נתונים חוקיים",FV(I12,I13,I14,I15,I16)*(-1))</f>
        <v>323233.56311054184</v>
      </c>
      <c r="J17" s="6" t="s">
        <v>17</v>
      </c>
      <c r="K17" s="6">
        <f>PMT(K12,K13,K14,K15,K16)*(-1)</f>
        <v>3093.7381328126276</v>
      </c>
    </row>
    <row r="18" spans="2:11" ht="66.75" customHeight="1" thickBot="1" x14ac:dyDescent="0.25">
      <c r="B18" s="20"/>
      <c r="C18" s="21"/>
      <c r="D18" s="21"/>
      <c r="E18" s="22"/>
    </row>
    <row r="19" spans="2:11" x14ac:dyDescent="0.2"/>
  </sheetData>
  <sheetProtection algorithmName="SHA-512" hashValue="9jOLFWUsHUlB0ysMoF2F27Peos0/o2/FrrDeDKek5fMmAgtJwJlrsVw2g0X82+6DzDAEWU8yuDNldsOM6emMlg==" saltValue="MhxVkgQjRQR7wc48EmncSg==" spinCount="100000" sheet="1" objects="1" scenarios="1" selectLockedCells="1"/>
  <mergeCells count="1">
    <mergeCell ref="C17:D17"/>
  </mergeCells>
  <conditionalFormatting sqref="D7">
    <cfRule type="cellIs" dxfId="3" priority="6" stopIfTrue="1" operator="equal">
      <formula>0</formula>
    </cfRule>
  </conditionalFormatting>
  <conditionalFormatting sqref="D9">
    <cfRule type="cellIs" dxfId="2" priority="7" stopIfTrue="1" operator="lessThan">
      <formula>$I$10</formula>
    </cfRule>
    <cfRule type="cellIs" dxfId="1" priority="8" stopIfTrue="1" operator="greaterThan">
      <formula>$I$9</formula>
    </cfRule>
  </conditionalFormatting>
  <conditionalFormatting sqref="D15">
    <cfRule type="containsText" dxfId="0" priority="1" stopIfTrue="1" operator="containsText" text="הסכום">
      <formula>NOT(ISERROR(SEARCH("הסכום",D15)))</formula>
    </cfRule>
  </conditionalFormatting>
  <dataValidations count="4">
    <dataValidation type="whole" showErrorMessage="1" errorTitle="הערך שהוקלד אינו תקין" error="ההכנסה השנתית חייבת להיות מעל 1 ש&quot;ח" promptTitle="הכנסה שנתית" prompt="נא הקלד את ההכנסה השנתית שלך בשקלים חדשים" sqref="D5" xr:uid="{00000000-0002-0000-0000-000000000000}">
      <formula1>1</formula1>
      <formula2>50</formula2>
    </dataValidation>
    <dataValidation type="decimal" showErrorMessage="1" errorTitle="לא תקין" sqref="D9" xr:uid="{00000000-0002-0000-0000-000001000000}">
      <formula1>I10</formula1>
      <formula2>I9</formula2>
    </dataValidation>
    <dataValidation type="list" showInputMessage="1" showErrorMessage="1" errorTitle="יש לבחור באחת מהאפשרויות" sqref="D7" xr:uid="{00000000-0002-0000-0000-000002000000}">
      <formula1>$L$7:$L$8</formula1>
    </dataValidation>
    <dataValidation type="whole" operator="greaterThan" showErrorMessage="1" errorTitle="לא תקין" sqref="D11" xr:uid="{00000000-0002-0000-0000-000003000000}">
      <formula1>K10</formula1>
    </dataValidation>
  </dataValidations>
  <pageMargins left="0.7" right="0.7" top="0.75" bottom="0.75" header="0.3" footer="0.3"/>
  <pageSetup paperSize="9"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קובץ" ma:contentTypeID="0x010100335C0ECE568C452B92B62BECFDC242E60035B20B096AF0824180AA49A2D148FFE0" ma:contentTypeVersion="0" ma:contentTypeDescription="מאפיינים המנוהלים עבור קבצים באתר" ma:contentTypeScope="" ma:versionID="fd16ba517244c309c48c712c206300a9">
  <xsd:schema xmlns:xsd="http://www.w3.org/2001/XMLSchema" xmlns:xs="http://www.w3.org/2001/XMLSchema" xmlns:p="http://schemas.microsoft.com/office/2006/metadata/properties" xmlns:ns1="http://schemas.microsoft.com/sharepoint/v3" xmlns:ns2="21e3d994-461f-4904-b5d3-a3b49fb448a4" xmlns:ns3="2178B8B8-F750-42DD-98CD-E44B89BD3CE9" xmlns:ns4="2178b8b8-f750-42dd-98cd-e44b89bd3ce9" targetNamespace="http://schemas.microsoft.com/office/2006/metadata/properties" ma:root="true" ma:fieldsID="652ea5bc0ab5d565443f8b5ebffb9e6f" ns1:_="" ns2:_="" ns3:_="" ns4:_="">
    <xsd:import namespace="http://schemas.microsoft.com/sharepoint/v3"/>
    <xsd:import namespace="21e3d994-461f-4904-b5d3-a3b49fb448a4"/>
    <xsd:import namespace="2178B8B8-F750-42DD-98CD-E44B89BD3CE9"/>
    <xsd:import namespace="2178b8b8-f750-42dd-98cd-e44b89bd3ce9"/>
    <xsd:element name="properties">
      <xsd:complexType>
        <xsd:sequence>
          <xsd:element name="documentManagement">
            <xsd:complexType>
              <xsd:all>
                <xsd:element ref="ns2:_dlc_DocId" minOccurs="0"/>
                <xsd:element ref="ns2:_dlc_DocIdUrl" minOccurs="0"/>
                <xsd:element ref="ns2:_dlc_DocIdPersistId" minOccurs="0"/>
                <xsd:element ref="ns3:Harel_FormDocumentChoice"/>
                <xsd:element ref="ns3:Harel_Summary" minOccurs="0"/>
                <xsd:element ref="ns3:Harel_Explanation" minOccurs="0"/>
                <xsd:element ref="ns4:HarelAreaAndProductsTaxHTField" minOccurs="0"/>
                <xsd:element ref="ns4:Harel_PushUpdates" minOccurs="0"/>
                <xsd:element ref="ns4:Harel_RemoveFromUpdatesDate" minOccurs="0"/>
                <xsd:element ref="ns4:Harel_WhatWasUpdated" minOccurs="0"/>
                <xsd:element ref="ns4:Harel_ExpirationDate" minOccurs="0"/>
                <xsd:element ref="ns4:HarelInfoTypeTaxHTField" minOccurs="0"/>
                <xsd:element ref="ns4:Harel_SEO_File_KeyWords" minOccurs="0"/>
                <xsd:element ref="ns2:HarelDocOrder"/>
                <xsd:element ref="ns2:HarelPublishDate" minOccurs="0"/>
                <xsd:element ref="ns2:HarelDocComment" minOccurs="0"/>
                <xsd:element ref="ns2:nd4fb19c9beb4c13bd210a9bb73b2def" minOccurs="0"/>
                <xsd:element ref="ns2:TaxCatchAll" minOccurs="0"/>
                <xsd:element ref="ns2:TaxCatchAllLabel" minOccurs="0"/>
                <xsd:element ref="ns2:HarelExcludeFromFilters" minOccurs="0"/>
                <xsd:element ref="ns2:HarelAbandonSignal" minOccurs="0"/>
                <xsd:element ref="ns1:ID" minOccurs="0"/>
                <xsd:element ref="ns2:HarelDimutID" minOccurs="0"/>
                <xsd:element ref="ns2:HarelAbandonSignalType" minOccurs="0"/>
                <xsd:element ref="ns2:HarelAutoKeyAssignment" minOccurs="0"/>
                <xsd:element ref="ns2:HarelRequiredDownloadFieldLookup" minOccurs="0"/>
                <xsd:element ref="ns2:HarelRequiredDownloadFieldLookup_LF_ID" minOccurs="0"/>
                <xsd:element ref="ns2:Harel_DocLinkFeedOnlin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ID" ma:index="32" nillable="true" ma:displayName="מזהה" ma:internalName="ID"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1e3d994-461f-4904-b5d3-a3b49fb448a4" elementFormDefault="qualified">
    <xsd:import namespace="http://schemas.microsoft.com/office/2006/documentManagement/types"/>
    <xsd:import namespace="http://schemas.microsoft.com/office/infopath/2007/PartnerControls"/>
    <xsd:element name="_dlc_DocId" ma:index="8" nillable="true" ma:displayName="ערך של מזהה מסמך" ma:description="הערך של מזהה המסמך שהוקצה לפריט זה." ma:internalName="_dlc_DocId" ma:readOnly="true">
      <xsd:simpleType>
        <xsd:restriction base="dms:Text"/>
      </xsd:simpleType>
    </xsd:element>
    <xsd:element name="_dlc_DocIdUrl" ma:index="9" nillable="true" ma:displayName="מזהה מסמך" ma:description="קישור קבוע למסמך זה."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HarelDocOrder" ma:index="23" ma:displayName="סידור" ma:default="1" ma:format="Dropdown" ma:internalName="HarelDocOrder">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3"/>
          <xsd:enumeration value="14"/>
          <xsd:enumeration value="15"/>
          <xsd:enumeration value="16"/>
          <xsd:enumeration value="17"/>
          <xsd:enumeration value="18"/>
          <xsd:enumeration value="19"/>
          <xsd:enumeration value="20"/>
          <xsd:enumeration value="21"/>
          <xsd:enumeration value="22"/>
          <xsd:enumeration value="23"/>
          <xsd:enumeration value="24"/>
          <xsd:enumeration value="25"/>
          <xsd:enumeration value="26"/>
          <xsd:enumeration value="27"/>
          <xsd:enumeration value="28"/>
          <xsd:enumeration value="29"/>
          <xsd:enumeration value="30"/>
          <xsd:enumeration value="31"/>
          <xsd:enumeration value="32"/>
          <xsd:enumeration value="33"/>
          <xsd:enumeration value="34"/>
          <xsd:enumeration value="35"/>
          <xsd:enumeration value="36"/>
          <xsd:enumeration value="37"/>
          <xsd:enumeration value="38"/>
          <xsd:enumeration value="39"/>
          <xsd:enumeration value="40"/>
          <xsd:enumeration value="41"/>
          <xsd:enumeration value="42"/>
          <xsd:enumeration value="43"/>
          <xsd:enumeration value="44"/>
          <xsd:enumeration value="45"/>
          <xsd:enumeration value="46"/>
          <xsd:enumeration value="47"/>
          <xsd:enumeration value="48"/>
          <xsd:enumeration value="49"/>
          <xsd:enumeration value="50"/>
          <xsd:enumeration value="51"/>
          <xsd:enumeration value="52"/>
          <xsd:enumeration value="53"/>
          <xsd:enumeration value="54"/>
          <xsd:enumeration value="55"/>
          <xsd:enumeration value="56"/>
          <xsd:enumeration value="57"/>
          <xsd:enumeration value="58"/>
          <xsd:enumeration value="59"/>
          <xsd:enumeration value="60"/>
          <xsd:enumeration value="61"/>
          <xsd:enumeration value="62"/>
          <xsd:enumeration value="63"/>
          <xsd:enumeration value="64"/>
          <xsd:enumeration value="65"/>
          <xsd:enumeration value="66"/>
          <xsd:enumeration value="67"/>
          <xsd:enumeration value="68"/>
          <xsd:enumeration value="69"/>
          <xsd:enumeration value="70"/>
          <xsd:enumeration value="71"/>
          <xsd:enumeration value="72"/>
          <xsd:enumeration value="73"/>
          <xsd:enumeration value="74"/>
          <xsd:enumeration value="75"/>
          <xsd:enumeration value="76"/>
          <xsd:enumeration value="77"/>
          <xsd:enumeration value="78"/>
          <xsd:enumeration value="79"/>
          <xsd:enumeration value="80"/>
          <xsd:enumeration value="81"/>
          <xsd:enumeration value="82"/>
          <xsd:enumeration value="83"/>
          <xsd:enumeration value="84"/>
          <xsd:enumeration value="85"/>
          <xsd:enumeration value="86"/>
          <xsd:enumeration value="87"/>
          <xsd:enumeration value="88"/>
          <xsd:enumeration value="89"/>
          <xsd:enumeration value="90"/>
          <xsd:enumeration value="91"/>
          <xsd:enumeration value="92"/>
          <xsd:enumeration value="93"/>
          <xsd:enumeration value="94"/>
          <xsd:enumeration value="95"/>
          <xsd:enumeration value="96"/>
          <xsd:enumeration value="97"/>
          <xsd:enumeration value="98"/>
          <xsd:enumeration value="99"/>
        </xsd:restriction>
      </xsd:simpleType>
    </xsd:element>
    <xsd:element name="HarelPublishDate" ma:index="24" nillable="true" ma:displayName="תאריך פרסום" ma:format="DateOnly" ma:internalName="HarelPublishDate">
      <xsd:simpleType>
        <xsd:restriction base="dms:DateTime"/>
      </xsd:simpleType>
    </xsd:element>
    <xsd:element name="HarelDocComment" ma:index="25" nillable="true" ma:displayName="הערה" ma:internalName="HarelDocComment">
      <xsd:simpleType>
        <xsd:restriction base="dms:Text"/>
      </xsd:simpleType>
    </xsd:element>
    <xsd:element name="nd4fb19c9beb4c13bd210a9bb73b2def" ma:index="26" nillable="true" ma:taxonomy="true" ma:internalName="nd4fb19c9beb4c13bd210a9bb73b2def" ma:taxonomyFieldName="HarelServicesAndActivities" ma:displayName="ציר Y – פעילויות ושירותים" ma:readOnly="false" ma:fieldId="{7d4fb19c-9beb-4c13-bd21-0a9bb73b2def}" ma:taxonomyMulti="true" ma:sspId="4f8d18a6-c6f9-469a-9718-64eb67b14335" ma:termSetId="932c4047-a7ed-412b-a199-22dfd1cf583f" ma:anchorId="00000000-0000-0000-0000-000000000000" ma:open="false" ma:isKeyword="false">
      <xsd:complexType>
        <xsd:sequence>
          <xsd:element ref="pc:Terms" minOccurs="0" maxOccurs="1"/>
        </xsd:sequence>
      </xsd:complexType>
    </xsd:element>
    <xsd:element name="TaxCatchAll" ma:index="27" nillable="true" ma:displayName="עמודת 'תפוס הכל' של טקסונומיה" ma:hidden="true" ma:list="{c36016e4-2e2b-4c9f-bfbf-c76fb6dce4a6}" ma:internalName="TaxCatchAll" ma:showField="CatchAllData"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TaxCatchAllLabel" ma:index="28" nillable="true" ma:displayName="עמודת 'תפוס הכל' של טקסונומיה1" ma:hidden="true" ma:list="{c36016e4-2e2b-4c9f-bfbf-c76fb6dce4a6}" ma:internalName="TaxCatchAllLabel" ma:readOnly="true" ma:showField="CatchAllDataLabel"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ExcludeFromFilters" ma:index="30" nillable="true" ma:displayName="להסתיר ממסננים" ma:default="0" ma:internalName="HarelExcludeFromFilters" ma:readOnly="false">
      <xsd:simpleType>
        <xsd:restriction base="dms:Boolean"/>
      </xsd:simpleType>
    </xsd:element>
    <xsd:element name="HarelAbandonSignal" ma:index="31" nillable="true" ma:displayName="איתותי נטישה- דיווח איתות נטישה (הצג חלונית פרטים)" ma:default="0" ma:internalName="HarelAbandonSignal">
      <xsd:simpleType>
        <xsd:restriction base="dms:Boolean"/>
      </xsd:simpleType>
    </xsd:element>
    <xsd:element name="HarelDimutID" ma:index="33" nillable="true" ma:displayName="מפתוח מסמך- מזהה סוג מסמך בדימות (נדרש להפקת ברקוד)" ma:internalName="HarelDimutID">
      <xsd:simpleType>
        <xsd:restriction base="dms:Text"/>
      </xsd:simpleType>
    </xsd:element>
    <xsd:element name="HarelAbandonSignalType" ma:index="34" nillable="true" ma:displayName="איתותי נטישה- סוג מסמך לאיתות נטישה" ma:default="ללא" ma:format="Dropdown" ma:internalName="HarelAbandonSignalType">
      <xsd:simpleType>
        <xsd:restriction base="dms:Choice">
          <xsd:enumeration value="ללא"/>
          <xsd:enumeration value="פדיון"/>
          <xsd:enumeration value="ביטול"/>
        </xsd:restriction>
      </xsd:simpleType>
    </xsd:element>
    <xsd:element name="HarelAutoKeyAssignment" ma:index="35" nillable="true" ma:displayName="מפתוח מסמך- הפק ברקוד למפתוח מהיר (הצג חלונית פרטים)" ma:default="0" ma:internalName="HarelAutoKeyAssignment">
      <xsd:simpleType>
        <xsd:restriction base="dms:Boolean"/>
      </xsd:simpleType>
    </xsd:element>
    <xsd:element name="HarelRequiredDownloadFieldLookup" ma:index="36" nillable="true" ma:displayName="איתותי נטישה- שדות למילוי לפני הורדה" ma:list="90cae437-7121-4747-a0f7-a1bcc08ddbc5" ma:internalName="HarelRequiredDownloadFieldLookup" ma:showField="Title"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RequiredDownloadFieldLookup_LF_ID" ma:index="37" nillable="true" ma:displayName="איתותי נטישה- שדות למילוי לפני הורדה:ID" ma:list="{90CAE437-7121-4747-A0F7-A1BCC08DDBC5}" ma:internalName="HarelRequiredDownloadFieldLookup_LF_ID" ma:readOnly="true" ma:showField="ID"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_DocLinkFeedOnline" ma:index="38" nillable="true" ma:displayName="קישור להזנה אונליין" ma:internalName="Harel_DocLinkFeedOnlin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178B8B8-F750-42DD-98CD-E44B89BD3CE9" elementFormDefault="qualified">
    <xsd:import namespace="http://schemas.microsoft.com/office/2006/documentManagement/types"/>
    <xsd:import namespace="http://schemas.microsoft.com/office/infopath/2007/PartnerControls"/>
    <xsd:element name="Harel_FormDocumentChoice" ma:index="11" ma:displayName="בחר את תווית ההורדה" ma:default="פתח מסמך" ma:format="RadioButtons" ma:internalName="Harel_FormDocumentChoice">
      <xsd:simpleType>
        <xsd:restriction base="dms:Choice">
          <xsd:enumeration value="פתח טופס"/>
          <xsd:enumeration value="פתח מסמך"/>
        </xsd:restriction>
      </xsd:simpleType>
    </xsd:element>
    <xsd:element name="Harel_Summary" ma:index="12" nillable="true" ma:displayName="תקציר" ma:internalName="Harel_Summary">
      <xsd:simpleType>
        <xsd:restriction base="dms:Note">
          <xsd:maxLength value="255"/>
        </xsd:restriction>
      </xsd:simpleType>
    </xsd:element>
    <xsd:element name="Harel_Explanation" ma:index="13" nillable="true" ma:displayName="הסבר" ma:internalName="Harel_Explanation">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178b8b8-f750-42dd-98cd-e44b89bd3ce9" elementFormDefault="qualified">
    <xsd:import namespace="http://schemas.microsoft.com/office/2006/documentManagement/types"/>
    <xsd:import namespace="http://schemas.microsoft.com/office/infopath/2007/PartnerControls"/>
    <xsd:element name="HarelAreaAndProductsTaxHTField" ma:index="14" nillable="true" ma:taxonomy="true" ma:internalName="HarelAreaAndProductsTaxHTField" ma:taxonomyFieldName="HarelAreaAndProducts" ma:displayName="ציר X – עולמות ומוצרים" ma:fieldId="{c2cab375-c332-480f-96d8-4ce92b968d89}" ma:taxonomyMulti="true" ma:sspId="4f8d18a6-c6f9-469a-9718-64eb67b14335" ma:termSetId="61563816-ad15-462d-a8d7-a6121389a34e" ma:anchorId="00000000-0000-0000-0000-000000000000" ma:open="false" ma:isKeyword="false">
      <xsd:complexType>
        <xsd:sequence>
          <xsd:element ref="pc:Terms" minOccurs="0" maxOccurs="1"/>
        </xsd:sequence>
      </xsd:complexType>
    </xsd:element>
    <xsd:element name="Harel_PushUpdates" ma:index="16" nillable="true" ma:displayName="להציף בעדכונים" ma:internalName="Harel_PushUpdates">
      <xsd:simpleType>
        <xsd:restriction base="dms:Boolean"/>
      </xsd:simpleType>
    </xsd:element>
    <xsd:element name="Harel_RemoveFromUpdatesDate" ma:index="17" nillable="true" ma:displayName="תאריך הסרה מעדכונים" ma:format="DateOnly" ma:internalName="Harel_RemoveFromUpdatesDate">
      <xsd:simpleType>
        <xsd:restriction base="dms:DateTime"/>
      </xsd:simpleType>
    </xsd:element>
    <xsd:element name="Harel_WhatWasUpdated" ma:index="18" nillable="true" ma:displayName="מה התעדכן" ma:internalName="Harel_WhatWasUpdated">
      <xsd:simpleType>
        <xsd:restriction base="dms:Note">
          <xsd:maxLength value="255"/>
        </xsd:restriction>
      </xsd:simpleType>
    </xsd:element>
    <xsd:element name="Harel_ExpirationDate" ma:index="19" nillable="true" ma:displayName="תאריך תפוגה" ma:format="DateOnly" ma:internalName="Harel_ExpirationDate">
      <xsd:simpleType>
        <xsd:restriction base="dms:DateTime"/>
      </xsd:simpleType>
    </xsd:element>
    <xsd:element name="HarelInfoTypeTaxHTField" ma:index="20" nillable="true" ma:taxonomy="true" ma:internalName="HarelInfoTypeTaxHTField" ma:taxonomyFieldName="HarelInfoType" ma:displayName="סוג המידע" ma:fieldId="{91cb5866-bd3c-4b0c-a013-24241599129b}" ma:taxonomyMulti="true" ma:sspId="4f8d18a6-c6f9-469a-9718-64eb67b14335" ma:termSetId="668637e6-a016-42f9-9a11-394b1972621d" ma:anchorId="00000000-0000-0000-0000-000000000000" ma:open="false" ma:isKeyword="false">
      <xsd:complexType>
        <xsd:sequence>
          <xsd:element ref="pc:Terms" minOccurs="0" maxOccurs="1"/>
        </xsd:sequence>
      </xsd:complexType>
    </xsd:element>
    <xsd:element name="Harel_SEO_File_KeyWords" ma:index="22" nillable="true" ma:displayName="מילות מפתח לקובץ" ma:internalName="Harel_SEO_File_KeyWords">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סוג תוכן"/>
        <xsd:element ref="dc:title" minOccurs="0" maxOccurs="1" ma:index="4" ma:displayName="כותר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Receiver>
    <Name/>
    <Synchronization>Synchronous</Synchronization>
    <Type>1</Type>
    <SequenceNumber>10000</SequenceNumber>
    <Url/>
    <Assembly>Microsoft.SharePoint.Taxonomy, Version=15.0.0.0, Culture=neutral, PublicKeyToken=71e9bce111e9429c</Assembly>
    <Class>Microsoft.SharePoint.Taxonomy.TaxonomyItemEventReceiver</Class>
    <Data/>
    <Filter/>
  </Receiver>
  <Receiver>
    <Name/>
    <Synchronization>Synchronous</Synchronization>
    <Type>2</Type>
    <SequenceNumber>10000</SequenceNumber>
    <Url/>
    <Assembly>Microsoft.SharePoint.Taxonomy, Version=15.0.0.0, Culture=neutral, PublicKeyToken=71e9bce111e9429c</Assembly>
    <Class>Microsoft.SharePoint.Taxonomy.TaxonomyItemEventReceiver</Class>
    <Data/>
    <Filter/>
  </Receiver>
</spe:Receivers>
</file>

<file path=customXml/item4.xml><?xml version="1.0" encoding="utf-8"?>
<p:properties xmlns:p="http://schemas.microsoft.com/office/2006/metadata/properties" xmlns:xsi="http://www.w3.org/2001/XMLSchema-instance" xmlns:pc="http://schemas.microsoft.com/office/infopath/2007/PartnerControls">
  <documentManagement>
    <TaxCatchAll xmlns="21e3d994-461f-4904-b5d3-a3b49fb448a4">
      <Value>944</Value>
    </TaxCatchAll>
    <Harel_Summary xmlns="2178B8B8-F750-42DD-98CD-E44B89BD3CE9">מחשבון גמל להשקעה - לפי יתרה רצויה - 2025</Harel_Summary>
    <Harel_Explanation xmlns="2178B8B8-F750-42DD-98CD-E44B89BD3CE9" xsi:nil="true"/>
    <Harel_FormDocumentChoice xmlns="2178B8B8-F750-42DD-98CD-E44B89BD3CE9">פתח מסמך</Harel_FormDocumentChoice>
    <Harel_DocLinkFeedOnline xmlns="21e3d994-461f-4904-b5d3-a3b49fb448a4" xsi:nil="true"/>
    <Harel_ExpirationDate xmlns="2178b8b8-f750-42dd-98cd-e44b89bd3ce9" xsi:nil="true"/>
    <HarelAutoKeyAssignment xmlns="21e3d994-461f-4904-b5d3-a3b49fb448a4">false</HarelAutoKeyAssignment>
    <Harel_PushUpdates xmlns="2178b8b8-f750-42dd-98cd-e44b89bd3ce9">false</Harel_PushUpdates>
    <HarelInfoTypeTaxHTField xmlns="2178b8b8-f750-42dd-98cd-e44b89bd3ce9">
      <Terms xmlns="http://schemas.microsoft.com/office/infopath/2007/PartnerControls"/>
    </HarelInfoTypeTaxHTField>
    <HarelDocComment xmlns="21e3d994-461f-4904-b5d3-a3b49fb448a4" xsi:nil="true"/>
    <HarelExcludeFromFilters xmlns="21e3d994-461f-4904-b5d3-a3b49fb448a4">false</HarelExcludeFromFilters>
    <HarelAbandonSignal xmlns="21e3d994-461f-4904-b5d3-a3b49fb448a4">false</HarelAbandonSignal>
    <HarelRequiredDownloadFieldLookup xmlns="21e3d994-461f-4904-b5d3-a3b49fb448a4"/>
    <HarelDocOrder xmlns="21e3d994-461f-4904-b5d3-a3b49fb448a4">1</HarelDocOrder>
    <HarelAbandonSignalType xmlns="21e3d994-461f-4904-b5d3-a3b49fb448a4">ללא</HarelAbandonSignalType>
    <HarelAreaAndProductsTaxHTField xmlns="2178b8b8-f750-42dd-98cd-e44b89bd3ce9">
      <Terms xmlns="http://schemas.microsoft.com/office/infopath/2007/PartnerControls">
        <TermInfo xmlns="http://schemas.microsoft.com/office/infopath/2007/PartnerControls">
          <TermName xmlns="http://schemas.microsoft.com/office/infopath/2007/PartnerControls">קופת גמל להשקעה</TermName>
          <TermId xmlns="http://schemas.microsoft.com/office/infopath/2007/PartnerControls">1705eb94-521d-4b9a-82e6-01c82db5bd6a</TermId>
        </TermInfo>
      </Terms>
    </HarelAreaAndProductsTaxHTField>
    <Harel_WhatWasUpdated xmlns="2178b8b8-f750-42dd-98cd-e44b89bd3ce9" xsi:nil="true"/>
    <Harel_SEO_File_KeyWords xmlns="2178b8b8-f750-42dd-98cd-e44b89bd3ce9" xsi:nil="true"/>
    <nd4fb19c9beb4c13bd210a9bb73b2def xmlns="21e3d994-461f-4904-b5d3-a3b49fb448a4">
      <Terms xmlns="http://schemas.microsoft.com/office/infopath/2007/PartnerControls"/>
    </nd4fb19c9beb4c13bd210a9bb73b2def>
    <HarelDimutID xmlns="21e3d994-461f-4904-b5d3-a3b49fb448a4" xsi:nil="true"/>
    <HarelPublishDate xmlns="21e3d994-461f-4904-b5d3-a3b49fb448a4" xsi:nil="true"/>
    <Harel_RemoveFromUpdatesDate xmlns="2178b8b8-f750-42dd-98cd-e44b89bd3ce9" xsi:nil="true"/>
    <_dlc_DocId xmlns="21e3d994-461f-4904-b5d3-a3b49fb448a4">CUSTOMERS-1668730797-12</_dlc_DocId>
    <_dlc_DocIdUrl xmlns="21e3d994-461f-4904-b5d3-a3b49fb448a4">
      <Url>https://www-edit.harel-ext.com/long-term-savings/funding-saving/information/_layouts/15/DocIdRedir.aspx?ID=CUSTOMERS-1668730797-12</Url>
      <Description>CUSTOMERS-1668730797-12</Description>
    </_dlc_DocIdUrl>
  </documentManagement>
</p:properties>
</file>

<file path=customXml/item5.xml><?xml version="1.0" encoding="utf-8"?>
<LongProperties xmlns="http://schemas.microsoft.com/office/2006/metadata/longProperties"/>
</file>

<file path=customXml/itemProps1.xml><?xml version="1.0" encoding="utf-8"?>
<ds:datastoreItem xmlns:ds="http://schemas.openxmlformats.org/officeDocument/2006/customXml" ds:itemID="{937E5E26-075A-462A-85E2-A308758CBAF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21e3d994-461f-4904-b5d3-a3b49fb448a4"/>
    <ds:schemaRef ds:uri="2178B8B8-F750-42DD-98CD-E44B89BD3CE9"/>
    <ds:schemaRef ds:uri="2178b8b8-f750-42dd-98cd-e44b89bd3ce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57A2F91-94A4-4C3C-831B-20C09A9320A3}">
  <ds:schemaRefs>
    <ds:schemaRef ds:uri="http://schemas.microsoft.com/sharepoint/v3/contenttype/forms"/>
  </ds:schemaRefs>
</ds:datastoreItem>
</file>

<file path=customXml/itemProps3.xml><?xml version="1.0" encoding="utf-8"?>
<ds:datastoreItem xmlns:ds="http://schemas.openxmlformats.org/officeDocument/2006/customXml" ds:itemID="{B3834455-60B1-485F-BDBE-247F10161B62}">
  <ds:schemaRefs>
    <ds:schemaRef ds:uri="http://schemas.microsoft.com/sharepoint/events"/>
  </ds:schemaRefs>
</ds:datastoreItem>
</file>

<file path=customXml/itemProps4.xml><?xml version="1.0" encoding="utf-8"?>
<ds:datastoreItem xmlns:ds="http://schemas.openxmlformats.org/officeDocument/2006/customXml" ds:itemID="{32C51C9B-D08D-4F19-A275-ACFAE164402E}">
  <ds:schemaRefs>
    <ds:schemaRef ds:uri="http://schemas.microsoft.com/sharepoint/v3"/>
    <ds:schemaRef ds:uri="http://schemas.microsoft.com/office/2006/documentManagement/types"/>
    <ds:schemaRef ds:uri="2178B8B8-F750-42DD-98CD-E44B89BD3CE9"/>
    <ds:schemaRef ds:uri="http://purl.org/dc/elements/1.1/"/>
    <ds:schemaRef ds:uri="http://schemas.openxmlformats.org/package/2006/metadata/core-properties"/>
    <ds:schemaRef ds:uri="http://schemas.microsoft.com/office/infopath/2007/PartnerControls"/>
    <ds:schemaRef ds:uri="http://schemas.microsoft.com/office/2006/metadata/properties"/>
    <ds:schemaRef ds:uri="http://purl.org/dc/terms/"/>
    <ds:schemaRef ds:uri="21e3d994-461f-4904-b5d3-a3b49fb448a4"/>
    <ds:schemaRef ds:uri="2178b8b8-f750-42dd-98cd-e44b89bd3ce9"/>
    <ds:schemaRef ds:uri="http://www.w3.org/XML/1998/namespace"/>
    <ds:schemaRef ds:uri="http://purl.org/dc/dcmitype/"/>
  </ds:schemaRefs>
</ds:datastoreItem>
</file>

<file path=customXml/itemProps5.xml><?xml version="1.0" encoding="utf-8"?>
<ds:datastoreItem xmlns:ds="http://schemas.openxmlformats.org/officeDocument/2006/customXml" ds:itemID="{79885D42-3048-4C8D-8833-1B3F045DBF86}">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1</vt:i4>
      </vt:variant>
    </vt:vector>
  </HeadingPairs>
  <TitlesOfParts>
    <vt:vector size="1" baseType="lpstr">
      <vt:lpstr>גיליון1</vt:lpstr>
    </vt:vector>
  </TitlesOfParts>
  <Company>HAREL-INS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מחשבון גמל להשקעה - לפי יתרה רצויה - 2025</dc:title>
  <dc:creator>גדי רפאלי</dc:creator>
  <cp:lastModifiedBy>אתי כהן</cp:lastModifiedBy>
  <dcterms:created xsi:type="dcterms:W3CDTF">2013-10-30T04:54:59Z</dcterms:created>
  <dcterms:modified xsi:type="dcterms:W3CDTF">2025-03-15T18:09:28Z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HarelDocOrder">
    <vt:lpwstr>1</vt:lpwstr>
  </property>
  <property fmtid="{D5CDD505-2E9C-101B-9397-08002B2CF9AE}" pid="3" name="ContentTypeId">
    <vt:lpwstr>0x010100335C0ECE568C452B92B62BECFDC242E60035B20B096AF0824180AA49A2D148FFE0</vt:lpwstr>
  </property>
  <property fmtid="{D5CDD505-2E9C-101B-9397-08002B2CF9AE}" pid="4" name="_dlc_DocIdItemGuid">
    <vt:lpwstr>0cbd5e18-ae82-4819-9652-1adaacd1ec7e</vt:lpwstr>
  </property>
  <property fmtid="{D5CDD505-2E9C-101B-9397-08002B2CF9AE}" pid="5" name="HarelInfoType">
    <vt:lpwstr/>
  </property>
  <property fmtid="{D5CDD505-2E9C-101B-9397-08002B2CF9AE}" pid="6" name="HarelServicesAndActivities">
    <vt:lpwstr/>
  </property>
  <property fmtid="{D5CDD505-2E9C-101B-9397-08002B2CF9AE}" pid="7" name="HarelAreaAndProducts">
    <vt:lpwstr>944;#קופת גמל להשקעה|1705eb94-521d-4b9a-82e6-01c82db5bd6a</vt:lpwstr>
  </property>
</Properties>
</file>